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2A20B1C3-5508-438B-B875-9BF126BAA41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Rückseite!$A$1:$J$39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3" l="1"/>
  <c r="G7" i="3"/>
  <c r="G6" i="3"/>
  <c r="E20" i="3"/>
  <c r="J20" i="3"/>
  <c r="J14" i="3"/>
  <c r="E25" i="3"/>
  <c r="G25" i="3"/>
  <c r="H1" i="3"/>
  <c r="E27" i="3"/>
  <c r="G27" i="3"/>
  <c r="G8" i="3" l="1"/>
  <c r="J8" i="3" s="1"/>
  <c r="E24" i="3" s="1"/>
  <c r="G24" i="3" s="1"/>
  <c r="G28" i="3" s="1"/>
  <c r="J28" i="3" s="1"/>
</calcChain>
</file>

<file path=xl/sharedStrings.xml><?xml version="1.0" encoding="utf-8"?>
<sst xmlns="http://schemas.openxmlformats.org/spreadsheetml/2006/main" count="71" uniqueCount="58">
  <si>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</si>
  <si>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</si>
  <si>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</si>
  <si>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</si>
  <si>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</si>
  <si>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</si>
  <si>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</si>
  <si>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</si>
  <si>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</si>
  <si>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</si>
  <si>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</si>
  <si>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</si>
  <si>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</si>
  <si>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</si>
  <si>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</si>
  <si>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</si>
  <si>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</si>
  <si>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</si>
  <si>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</si>
  <si>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</si>
  <si>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</si>
  <si>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</si>
  <si>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</si>
  <si>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</si>
  <si>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</si>
  <si>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</si>
  <si>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</si>
  <si>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</si>
  <si>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</si>
  <si>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</si>
  <si>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</si>
  <si>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</si>
  <si>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</si>
  <si>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</si>
  <si>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</si>
  <si>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</si>
  <si>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</si>
  <si>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</si>
  <si>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</si>
  <si>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</si>
  <si>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</si>
  <si>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</si>
  <si>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</si>
  <si>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** Zulässige Eingabewerte</t>
  </si>
  <si>
    <t>Oberflächenveredler/in Uhren und Schmuck EFZ</t>
  </si>
  <si>
    <t>Termineuse/Termineur en habillage horloger CFC</t>
  </si>
  <si>
    <t>Rifinitrice/Rifinitore di prodotti d'orologeria AFC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</si>
  <si>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</si>
  <si>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</si>
  <si>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 xml:space="preserve">                             : 2 = Erfahrungsnote* /
                                      Note d'éxpérience* /
                                      Nota die luoghi di formazione*</t>
  </si>
  <si>
    <t>Organisieren und Vorbereiten der Arbeit
Durchführen von manuellen Verfahren zur Vorbereitung
und Bearbeitung von Oberflächen / Organisation et préparation du travail
Réalisation des opérations manuelles de préparation et
de finition de surface / Organizzazione e preparazione del lavoro
Realizzazione delle operazioni manuali di preparazione e
rifinitura delle superfici</t>
  </si>
  <si>
    <t>Schwerpunkt /                                                                                              domaine spécifique /                                                                                      Orientamento</t>
  </si>
  <si>
    <t>Berufskenntnisse / 
Connaissances professionnelles / 
Connoscenze professionali</t>
  </si>
  <si>
    <t xml:space="preserve">                          Note des Qualifikationsbereichs* /
                          Note de domaine de qualification* /
                          Nota di settore di qualificazione*</t>
  </si>
  <si>
    <t>Gemäss der Verordnung über die berufliche Grundbildung vom 19.01.2018 (Stand am 01.03.2018) / Ordonnances sur la formation professionnelle initiale 19.10.2018 (Etat au 01.03.2018) / Ordinanze sulla formazione professionale di base 19.01.2018 (Stato al 01.03.2018)</t>
  </si>
  <si>
    <t>Gewicht. /
Pondéra. /
Pondera.</t>
  </si>
  <si>
    <t>: 100 = Note des Qualifikationsbereichs* /
         Note de domaine de qualification* /
         Nota di settore di qualificazione*</t>
  </si>
  <si>
    <t xml:space="preserve">: 100 = Gesamtnote* /
           Note globale* /
 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</si>
</sst>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6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6" fillId="0" borderId="10" xfId="0" applyNumberFormat="1" applyFont="1" applyBorder="1" applyAlignment="1" applyProtection="1">
      <alignment horizontal="center" vertical="center"/>
      <protection locked="0"/>
    </xf>
    <xf numFmtId="9" fontId="6" fillId="0" borderId="10" xfId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0" fillId="0" borderId="0" xfId="0"/>
    <xf numFmtId="0" fontId="0" fillId="0" borderId="0" xfId="0" applyAlignment="1">
      <alignment horizontal="left" wrapText="1"/>
    </xf>
    <xf numFmtId="14" fontId="6" fillId="0" borderId="0" xfId="0" applyNumberFormat="1" applyFont="1" applyAlignment="1" applyProtection="1">
      <alignment horizontal="left"/>
      <protection locked="0"/>
    </xf>
    <xf numFmtId="14" fontId="6" fillId="0" borderId="13" xfId="0" applyNumberFormat="1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5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164" fontId="0" fillId="0" borderId="18" xfId="0" applyNumberFormat="1" applyBorder="1" applyProtection="1">
      <protection locked="0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vertical="top" wrapText="1"/>
    </xf>
    <xf numFmtId="0" fontId="0" fillId="0" borderId="2" xfId="0" applyBorder="1"/>
    <xf numFmtId="0" fontId="0" fillId="0" borderId="24" xfId="0" applyBorder="1"/>
    <xf numFmtId="49" fontId="5" fillId="0" borderId="18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13" xfId="0" applyFont="1" applyBorder="1"/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164" fontId="5" fillId="0" borderId="11" xfId="0" applyNumberFormat="1" applyFont="1" applyBorder="1" applyAlignment="1" applyProtection="1">
      <alignment horizontal="left" vertical="top"/>
      <protection locked="0"/>
    </xf>
    <xf numFmtId="164" fontId="5" fillId="0" borderId="17" xfId="0" applyNumberFormat="1" applyFont="1" applyBorder="1" applyAlignment="1" applyProtection="1">
      <alignment horizontal="left" vertical="top"/>
      <protection locked="0"/>
    </xf>
    <xf numFmtId="164" fontId="5" fillId="0" borderId="18" xfId="0" applyNumberFormat="1" applyFont="1" applyBorder="1" applyAlignment="1" applyProtection="1">
      <alignment horizontal="left" vertical="top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097" name="Picture 5" descr="Unbenannt">
          <a:extLst>
            <a:ext uri="{FF2B5EF4-FFF2-40B4-BE49-F238E27FC236}">
              <a16:creationId xmlns:a16="http://schemas.microsoft.com/office/drawing/2014/main" id="{27E91DE9-7071-FD61-43B8-39FDE098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77275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zoomScale="190" zoomScaleNormal="190" workbookViewId="0">
      <selection activeCell="A10" sqref="A1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0">
        <v>49707</v>
      </c>
      <c r="B1" s="43" t="s">
        <v>44</v>
      </c>
      <c r="C1" s="43"/>
      <c r="D1" s="43"/>
      <c r="E1" s="44"/>
      <c r="F1" s="42" t="s">
        <v>23</v>
      </c>
      <c r="G1" s="46"/>
    </row>
    <row r="2" spans="1:8" s="3" customFormat="1" ht="14.25" customHeight="1" x14ac:dyDescent="0.2">
      <c r="B2" s="43" t="s">
        <v>45</v>
      </c>
      <c r="C2" s="43"/>
      <c r="D2" s="43"/>
      <c r="E2" s="44"/>
      <c r="F2" s="42"/>
      <c r="G2" s="47"/>
    </row>
    <row r="3" spans="1:8" s="3" customFormat="1" ht="14.25" customHeight="1" x14ac:dyDescent="0.2">
      <c r="B3" s="43" t="s">
        <v>46</v>
      </c>
      <c r="C3" s="43"/>
      <c r="D3" s="43"/>
      <c r="E3" s="44"/>
      <c r="F3" s="42" t="s">
        <v>24</v>
      </c>
      <c r="G3" s="48"/>
    </row>
    <row r="4" spans="1:8" s="3" customFormat="1" ht="15.75" customHeight="1" x14ac:dyDescent="0.15">
      <c r="F4" s="45"/>
      <c r="G4" s="40"/>
    </row>
    <row r="5" spans="1:8" s="3" customFormat="1" ht="15.75" customHeight="1" thickBot="1" x14ac:dyDescent="0.2">
      <c r="F5" s="30"/>
    </row>
    <row r="6" spans="1:8" s="2" customFormat="1" ht="17.25" customHeight="1" x14ac:dyDescent="0.2">
      <c r="A6" s="16"/>
      <c r="B6" s="65" t="s">
        <v>15</v>
      </c>
      <c r="C6" s="65"/>
      <c r="D6" s="65"/>
      <c r="E6" s="65"/>
      <c r="F6" s="65"/>
      <c r="G6" s="17"/>
      <c r="H6" s="9"/>
    </row>
    <row r="7" spans="1:8" s="2" customFormat="1" ht="17.25" customHeight="1" thickBot="1" x14ac:dyDescent="0.25">
      <c r="A7" s="66" t="s">
        <v>25</v>
      </c>
      <c r="B7" s="67"/>
      <c r="C7" s="67"/>
      <c r="D7" s="67"/>
      <c r="E7" s="67"/>
      <c r="F7" s="67"/>
      <c r="G7" s="68"/>
      <c r="H7" s="9"/>
    </row>
    <row r="8" spans="1:8" s="3" customFormat="1" ht="11.25" customHeight="1" x14ac:dyDescent="0.15"/>
    <row r="9" spans="1:8" s="3" customFormat="1" ht="21" customHeight="1" x14ac:dyDescent="0.15">
      <c r="A9" s="69" t="s">
        <v>54</v>
      </c>
      <c r="B9" s="69"/>
      <c r="C9" s="69"/>
      <c r="D9" s="69"/>
      <c r="E9" s="69"/>
      <c r="F9" s="69"/>
      <c r="G9" s="69"/>
    </row>
    <row r="10" spans="1:8" s="2" customFormat="1" x14ac:dyDescent="0.2"/>
    <row r="11" spans="1:8" s="5" customFormat="1" ht="12" customHeight="1" x14ac:dyDescent="0.2">
      <c r="A11" s="64" t="s">
        <v>26</v>
      </c>
      <c r="B11" s="64"/>
      <c r="C11" s="64"/>
      <c r="D11" s="64"/>
      <c r="E11" s="64"/>
      <c r="F11" s="64"/>
      <c r="G11" s="64"/>
    </row>
    <row r="12" spans="1:8" s="3" customFormat="1" ht="9" x14ac:dyDescent="0.15"/>
    <row r="13" spans="1:8" s="3" customFormat="1" ht="9" x14ac:dyDescent="0.15">
      <c r="A13" s="70" t="s">
        <v>0</v>
      </c>
      <c r="B13" s="70"/>
      <c r="C13" s="39"/>
      <c r="D13" s="39"/>
      <c r="E13" s="39"/>
      <c r="F13" s="39"/>
      <c r="G13" s="39"/>
    </row>
    <row r="14" spans="1:8" s="5" customFormat="1" ht="10.5" customHeight="1" x14ac:dyDescent="0.2">
      <c r="A14" s="71"/>
      <c r="B14" s="71"/>
      <c r="C14" s="40"/>
      <c r="D14" s="40"/>
      <c r="E14" s="40"/>
      <c r="F14" s="40"/>
      <c r="G14" s="40"/>
    </row>
    <row r="15" spans="1:8" s="3" customFormat="1" ht="9" x14ac:dyDescent="0.15"/>
    <row r="16" spans="1:8" s="3" customFormat="1" ht="9" x14ac:dyDescent="0.15">
      <c r="A16" s="70" t="s">
        <v>3</v>
      </c>
      <c r="B16" s="70"/>
      <c r="C16" s="41"/>
      <c r="D16" s="39"/>
      <c r="E16" s="39"/>
      <c r="F16" s="39"/>
      <c r="G16" s="39"/>
    </row>
    <row r="17" spans="1:7" s="5" customFormat="1" ht="12" x14ac:dyDescent="0.2">
      <c r="A17" s="71"/>
      <c r="B17" s="71"/>
      <c r="C17" s="40"/>
      <c r="D17" s="40"/>
      <c r="E17" s="40"/>
      <c r="F17" s="40"/>
      <c r="G17" s="40"/>
    </row>
    <row r="18" spans="1:7" s="2" customFormat="1" ht="13.5" customHeight="1" x14ac:dyDescent="0.2"/>
    <row r="19" spans="1:7" s="3" customFormat="1" ht="9" x14ac:dyDescent="0.15">
      <c r="A19" s="10"/>
      <c r="B19" s="11"/>
      <c r="C19" s="11"/>
      <c r="D19" s="11"/>
      <c r="E19" s="11"/>
      <c r="F19" s="11"/>
      <c r="G19" s="12"/>
    </row>
    <row r="20" spans="1:7" s="5" customFormat="1" ht="12" x14ac:dyDescent="0.2">
      <c r="A20" s="49" t="s">
        <v>1</v>
      </c>
      <c r="B20" s="50"/>
      <c r="C20" s="50"/>
      <c r="D20" s="50"/>
      <c r="E20" s="50"/>
      <c r="F20" s="50"/>
      <c r="G20" s="51"/>
    </row>
    <row r="21" spans="1:7" s="3" customFormat="1" ht="9" x14ac:dyDescent="0.15">
      <c r="A21" s="52" t="s">
        <v>27</v>
      </c>
      <c r="B21" s="53"/>
      <c r="C21" s="53"/>
      <c r="D21" s="53"/>
      <c r="E21" s="53"/>
      <c r="F21" s="53"/>
      <c r="G21" s="54"/>
    </row>
    <row r="22" spans="1:7" s="3" customFormat="1" ht="9" x14ac:dyDescent="0.15">
      <c r="A22" s="13"/>
      <c r="B22" s="14"/>
      <c r="C22" s="14"/>
      <c r="D22" s="14"/>
      <c r="E22" s="14"/>
      <c r="F22" s="14"/>
      <c r="G22" s="15"/>
    </row>
    <row r="23" spans="1:7" s="2" customFormat="1" ht="10.5" customHeight="1" x14ac:dyDescent="0.2"/>
    <row r="24" spans="1:7" s="5" customFormat="1" ht="12" x14ac:dyDescent="0.2">
      <c r="A24" s="55" t="s">
        <v>2</v>
      </c>
      <c r="B24" s="50"/>
      <c r="C24" s="50"/>
      <c r="D24" s="50"/>
      <c r="E24" s="50"/>
      <c r="F24" s="50"/>
      <c r="G24" s="50"/>
    </row>
    <row r="25" spans="1:7" s="3" customFormat="1" ht="9" x14ac:dyDescent="0.15"/>
    <row r="26" spans="1:7" s="3" customFormat="1" ht="30" customHeight="1" x14ac:dyDescent="0.15">
      <c r="A26" s="56" t="s">
        <v>12</v>
      </c>
      <c r="B26" s="57"/>
      <c r="C26" s="57"/>
      <c r="D26" s="57"/>
      <c r="E26" s="57"/>
      <c r="F26" s="57"/>
      <c r="G26" s="57"/>
    </row>
    <row r="27" spans="1:7" s="3" customFormat="1" ht="9" x14ac:dyDescent="0.15"/>
    <row r="28" spans="1:7" s="3" customFormat="1" ht="187.5" customHeight="1" x14ac:dyDescent="0.15">
      <c r="A28" s="58"/>
      <c r="B28" s="59"/>
      <c r="C28" s="59"/>
      <c r="D28" s="59"/>
      <c r="E28" s="59"/>
      <c r="F28" s="59"/>
      <c r="G28" s="60"/>
    </row>
    <row r="29" spans="1:7" s="3" customFormat="1" ht="9" x14ac:dyDescent="0.15"/>
    <row r="30" spans="1:7" s="3" customFormat="1" ht="9" x14ac:dyDescent="0.15">
      <c r="A30" s="61" t="s">
        <v>4</v>
      </c>
      <c r="B30" s="61"/>
      <c r="C30" s="61"/>
      <c r="E30" s="61" t="s">
        <v>28</v>
      </c>
      <c r="F30" s="61"/>
      <c r="G30" s="61"/>
    </row>
    <row r="31" spans="1:7" s="3" customFormat="1" ht="9" x14ac:dyDescent="0.15">
      <c r="A31" s="61"/>
      <c r="B31" s="61"/>
      <c r="C31" s="61"/>
      <c r="E31" s="61"/>
      <c r="F31" s="61"/>
      <c r="G31" s="61"/>
    </row>
    <row r="32" spans="1:7" s="3" customFormat="1" ht="33.75" customHeight="1" x14ac:dyDescent="0.2">
      <c r="A32" s="47"/>
      <c r="B32" s="40"/>
      <c r="C32" s="40"/>
      <c r="E32" s="40"/>
      <c r="F32" s="40"/>
      <c r="G32" s="40"/>
    </row>
    <row r="33" spans="1:7" s="3" customFormat="1" ht="33.75" customHeight="1" x14ac:dyDescent="0.2">
      <c r="E33" s="40"/>
      <c r="F33" s="40"/>
      <c r="G33" s="40"/>
    </row>
    <row r="34" spans="1:7" s="3" customFormat="1" ht="9" customHeight="1" x14ac:dyDescent="0.15"/>
    <row r="35" spans="1:7" s="3" customFormat="1" ht="9" x14ac:dyDescent="0.15">
      <c r="A35" s="72" t="s">
        <v>21</v>
      </c>
      <c r="B35" s="73"/>
      <c r="C35" s="73"/>
      <c r="D35" s="73"/>
      <c r="E35" s="73"/>
      <c r="F35" s="73"/>
      <c r="G35" s="73"/>
    </row>
    <row r="36" spans="1:7" s="3" customFormat="1" ht="9" x14ac:dyDescent="0.15">
      <c r="A36" s="73"/>
      <c r="B36" s="73"/>
      <c r="C36" s="73"/>
      <c r="D36" s="73"/>
      <c r="E36" s="73"/>
      <c r="F36" s="73"/>
      <c r="G36" s="73"/>
    </row>
    <row r="37" spans="1:7" s="3" customFormat="1" ht="12.75" customHeight="1" x14ac:dyDescent="0.15">
      <c r="A37" s="73"/>
      <c r="B37" s="73"/>
      <c r="C37" s="73"/>
      <c r="D37" s="73"/>
      <c r="E37" s="73"/>
      <c r="F37" s="73"/>
      <c r="G37" s="73"/>
    </row>
    <row r="38" spans="1:7" s="3" customFormat="1" ht="9" hidden="1" x14ac:dyDescent="0.15">
      <c r="A38" s="73"/>
      <c r="B38" s="73"/>
      <c r="C38" s="73"/>
      <c r="D38" s="73"/>
      <c r="E38" s="73"/>
      <c r="F38" s="73"/>
      <c r="G38" s="73"/>
    </row>
    <row r="39" spans="1:7" s="3" customFormat="1" ht="12.75" customHeight="1" x14ac:dyDescent="0.15">
      <c r="A39" s="62" t="s">
        <v>11</v>
      </c>
      <c r="B39" s="63"/>
      <c r="C39" s="63"/>
      <c r="D39" s="63"/>
      <c r="E39" s="63"/>
      <c r="F39" s="63"/>
      <c r="G39" s="63"/>
    </row>
    <row r="40" spans="1:7" s="3" customFormat="1" ht="120.75" customHeight="1" x14ac:dyDescent="0.15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4"/>
  <sheetViews>
    <sheetView showZeros="0" tabSelected="1" zoomScale="154" zoomScaleNormal="154" workbookViewId="0">
      <selection activeCell="E6" sqref="E6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8.85546875" customWidth="1"/>
    <col min="5" max="5" width="6.42578125" customWidth="1"/>
    <col min="6" max="6" width="7.7109375" customWidth="1"/>
    <col min="7" max="7" width="6.7109375" customWidth="1"/>
    <col min="8" max="8" width="12.140625" customWidth="1"/>
    <col min="9" max="9" width="13.5703125" customWidth="1"/>
    <col min="10" max="10" width="9.140625" customWidth="1"/>
    <col min="11" max="20" width="11.5703125" style="34" customWidth="1"/>
  </cols>
  <sheetData>
    <row r="1" spans="1:20" s="3" customFormat="1" ht="24" customHeight="1" x14ac:dyDescent="0.2">
      <c r="A1" s="102">
        <v>49707</v>
      </c>
      <c r="B1" s="102"/>
      <c r="F1" s="73" t="s">
        <v>14</v>
      </c>
      <c r="G1" s="44"/>
      <c r="H1" s="103" t="str">
        <f>REPT(Vorderseite!C13,1)</f>
        <v/>
      </c>
      <c r="I1" s="103"/>
      <c r="J1" s="103"/>
      <c r="K1" s="32"/>
      <c r="L1" s="31" t="s">
        <v>43</v>
      </c>
      <c r="M1" s="31"/>
      <c r="N1" s="31"/>
      <c r="O1" s="31"/>
      <c r="P1" s="31"/>
      <c r="Q1" s="32"/>
      <c r="R1" s="32"/>
      <c r="S1" s="32"/>
      <c r="T1" s="32"/>
    </row>
    <row r="2" spans="1:20" s="3" customFormat="1" ht="8.25" customHeight="1" x14ac:dyDescent="0.15">
      <c r="K2" s="32"/>
      <c r="L2" s="31">
        <v>1</v>
      </c>
      <c r="M2" s="31"/>
      <c r="N2" s="31"/>
      <c r="O2" s="31"/>
      <c r="P2" s="31"/>
      <c r="Q2" s="32"/>
      <c r="R2" s="32"/>
      <c r="S2" s="32"/>
      <c r="T2" s="32"/>
    </row>
    <row r="3" spans="1:20" s="3" customFormat="1" ht="9" customHeight="1" x14ac:dyDescent="0.15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32"/>
      <c r="L3" s="31">
        <v>1.5</v>
      </c>
      <c r="M3" s="31"/>
      <c r="N3" s="31"/>
      <c r="O3" s="31"/>
      <c r="P3" s="31"/>
      <c r="Q3" s="32"/>
      <c r="R3" s="32"/>
      <c r="S3" s="32"/>
      <c r="T3" s="32"/>
    </row>
    <row r="4" spans="1:20" s="3" customFormat="1" ht="16.5" customHeight="1" x14ac:dyDescent="0.15">
      <c r="A4" s="76"/>
      <c r="B4" s="76"/>
      <c r="C4" s="76"/>
      <c r="D4" s="76"/>
      <c r="E4" s="76"/>
      <c r="F4" s="76"/>
      <c r="G4" s="76"/>
      <c r="H4" s="76"/>
      <c r="I4" s="76"/>
      <c r="J4" s="76"/>
      <c r="K4" s="32"/>
      <c r="L4" s="31">
        <v>2</v>
      </c>
      <c r="M4" s="31"/>
      <c r="N4" s="31"/>
      <c r="O4" s="31"/>
      <c r="P4" s="31"/>
      <c r="Q4" s="32"/>
      <c r="R4" s="32"/>
      <c r="S4" s="32"/>
      <c r="T4" s="32"/>
    </row>
    <row r="5" spans="1:20" s="3" customFormat="1" ht="30" customHeight="1" x14ac:dyDescent="0.15">
      <c r="A5" s="78" t="s">
        <v>5</v>
      </c>
      <c r="B5" s="79"/>
      <c r="C5" s="79"/>
      <c r="D5" s="80"/>
      <c r="E5" s="38" t="s">
        <v>38</v>
      </c>
      <c r="F5" s="29" t="s">
        <v>55</v>
      </c>
      <c r="G5" s="29" t="s">
        <v>32</v>
      </c>
      <c r="H5" s="78" t="s">
        <v>7</v>
      </c>
      <c r="I5" s="79"/>
      <c r="J5" s="80"/>
      <c r="K5" s="32"/>
      <c r="L5" s="31">
        <v>2.5</v>
      </c>
      <c r="M5" s="31"/>
      <c r="N5" s="31"/>
      <c r="O5" s="31" t="s">
        <v>43</v>
      </c>
      <c r="P5" s="31"/>
      <c r="Q5" s="32"/>
      <c r="R5" s="32"/>
      <c r="S5" s="32"/>
      <c r="T5" s="32"/>
    </row>
    <row r="6" spans="1:20" s="3" customFormat="1" ht="65.25" customHeight="1" x14ac:dyDescent="0.15">
      <c r="A6" s="22" t="s">
        <v>6</v>
      </c>
      <c r="B6" s="107" t="s">
        <v>50</v>
      </c>
      <c r="C6" s="108"/>
      <c r="D6" s="109"/>
      <c r="E6" s="36"/>
      <c r="F6" s="37">
        <v>0.5</v>
      </c>
      <c r="G6" s="21">
        <f>ROUND(E6*F6*100,2)</f>
        <v>0</v>
      </c>
      <c r="H6" s="83"/>
      <c r="I6" s="84"/>
      <c r="J6" s="84"/>
      <c r="K6" s="32"/>
      <c r="L6" s="31">
        <v>3</v>
      </c>
      <c r="M6" s="31"/>
      <c r="N6" s="31"/>
      <c r="O6" s="31">
        <v>1</v>
      </c>
      <c r="P6" s="31"/>
      <c r="Q6" s="32"/>
      <c r="R6" s="32"/>
      <c r="S6" s="32"/>
      <c r="T6" s="32"/>
    </row>
    <row r="7" spans="1:20" s="3" customFormat="1" ht="63" customHeight="1" thickBot="1" x14ac:dyDescent="0.2">
      <c r="A7" s="22" t="s">
        <v>8</v>
      </c>
      <c r="B7" s="107" t="s">
        <v>51</v>
      </c>
      <c r="C7" s="108"/>
      <c r="D7" s="109"/>
      <c r="E7" s="36"/>
      <c r="F7" s="37">
        <v>0.5</v>
      </c>
      <c r="G7" s="21">
        <f>ROUND(E7*F7*100,2)</f>
        <v>0</v>
      </c>
      <c r="H7" s="83"/>
      <c r="I7" s="84"/>
      <c r="J7" s="84"/>
      <c r="K7" s="32"/>
      <c r="L7" s="31">
        <v>3.5</v>
      </c>
      <c r="M7" s="31"/>
      <c r="N7" s="31"/>
      <c r="O7" s="31">
        <v>1.5</v>
      </c>
      <c r="P7" s="31"/>
      <c r="Q7" s="32"/>
      <c r="R7" s="32"/>
      <c r="S7" s="32"/>
      <c r="T7" s="32"/>
    </row>
    <row r="8" spans="1:20" s="3" customFormat="1" ht="28.5" customHeight="1" thickTop="1" thickBot="1" x14ac:dyDescent="0.2">
      <c r="A8" s="6"/>
      <c r="B8" s="7"/>
      <c r="C8" s="7"/>
      <c r="D8" s="24"/>
      <c r="E8" s="18"/>
      <c r="F8" s="24" t="s">
        <v>16</v>
      </c>
      <c r="G8" s="21">
        <f>ROUND(SUM(G6:G7),2)</f>
        <v>0</v>
      </c>
      <c r="H8" s="113" t="s">
        <v>56</v>
      </c>
      <c r="I8" s="114"/>
      <c r="J8" s="19">
        <f>ROUND(G8/100,1)</f>
        <v>0</v>
      </c>
      <c r="K8" s="32"/>
      <c r="L8" s="31">
        <v>4</v>
      </c>
      <c r="M8" s="31"/>
      <c r="N8" s="31"/>
      <c r="O8" s="31"/>
      <c r="P8" s="31"/>
      <c r="Q8" s="32"/>
      <c r="R8" s="32"/>
      <c r="S8" s="32"/>
      <c r="T8" s="32"/>
    </row>
    <row r="9" spans="1:20" s="3" customFormat="1" ht="9" customHeight="1" thickTop="1" x14ac:dyDescent="0.15">
      <c r="K9" s="32"/>
      <c r="L9" s="31">
        <v>4.5</v>
      </c>
      <c r="M9" s="31"/>
      <c r="N9" s="31"/>
      <c r="O9" s="31">
        <v>2.5</v>
      </c>
      <c r="P9" s="31"/>
      <c r="Q9" s="32"/>
      <c r="R9" s="32"/>
      <c r="S9" s="32"/>
      <c r="T9" s="32"/>
    </row>
    <row r="10" spans="1:20" s="3" customFormat="1" ht="9" customHeight="1" x14ac:dyDescent="0.15">
      <c r="A10" s="76" t="s">
        <v>48</v>
      </c>
      <c r="B10" s="76"/>
      <c r="C10" s="76"/>
      <c r="D10" s="76"/>
      <c r="E10" s="76"/>
      <c r="F10" s="76"/>
      <c r="G10" s="76"/>
      <c r="H10" s="76"/>
      <c r="I10" s="76"/>
      <c r="J10" s="77"/>
      <c r="K10" s="32"/>
      <c r="L10" s="31">
        <v>5</v>
      </c>
      <c r="M10" s="31"/>
      <c r="N10" s="31"/>
      <c r="O10" s="31">
        <v>3</v>
      </c>
      <c r="P10" s="31"/>
      <c r="Q10" s="32"/>
      <c r="R10" s="32"/>
      <c r="S10" s="32"/>
      <c r="T10" s="32"/>
    </row>
    <row r="11" spans="1:20" s="3" customFormat="1" ht="16.5" customHeight="1" x14ac:dyDescent="0.15">
      <c r="A11" s="76"/>
      <c r="B11" s="76"/>
      <c r="C11" s="76"/>
      <c r="D11" s="76"/>
      <c r="E11" s="76"/>
      <c r="F11" s="76"/>
      <c r="G11" s="76"/>
      <c r="H11" s="76"/>
      <c r="I11" s="76"/>
      <c r="J11" s="77"/>
      <c r="K11" s="32"/>
      <c r="L11" s="31">
        <v>5.5</v>
      </c>
      <c r="M11" s="31"/>
      <c r="N11" s="31"/>
      <c r="O11" s="31">
        <v>3.5</v>
      </c>
      <c r="P11" s="31"/>
      <c r="Q11" s="32"/>
      <c r="R11" s="32"/>
      <c r="S11" s="32"/>
      <c r="T11" s="32"/>
    </row>
    <row r="12" spans="1:20" s="3" customFormat="1" ht="19.5" customHeight="1" x14ac:dyDescent="0.15">
      <c r="A12" s="78" t="s">
        <v>5</v>
      </c>
      <c r="B12" s="79"/>
      <c r="C12" s="79"/>
      <c r="D12" s="80"/>
      <c r="E12" s="74" t="s">
        <v>39</v>
      </c>
      <c r="F12" s="75"/>
      <c r="G12" s="104" t="s">
        <v>7</v>
      </c>
      <c r="H12" s="105"/>
      <c r="I12" s="105"/>
      <c r="J12" s="106"/>
      <c r="K12" s="32"/>
      <c r="L12" s="31">
        <v>6</v>
      </c>
      <c r="M12" s="31"/>
      <c r="N12" s="31"/>
      <c r="O12" s="31">
        <v>4</v>
      </c>
      <c r="P12" s="31"/>
      <c r="Q12" s="32"/>
      <c r="R12" s="32"/>
      <c r="S12" s="32"/>
      <c r="T12" s="32"/>
    </row>
    <row r="13" spans="1:20" s="3" customFormat="1" ht="29.25" customHeight="1" thickBot="1" x14ac:dyDescent="0.2">
      <c r="A13" s="22" t="s">
        <v>6</v>
      </c>
      <c r="B13" s="87" t="s">
        <v>52</v>
      </c>
      <c r="C13" s="92"/>
      <c r="D13" s="101"/>
      <c r="E13" s="110"/>
      <c r="F13" s="110"/>
      <c r="G13" s="115"/>
      <c r="H13" s="116"/>
      <c r="I13" s="116"/>
      <c r="J13" s="117"/>
      <c r="K13" s="32"/>
      <c r="L13" s="31"/>
      <c r="M13" s="31"/>
      <c r="N13" s="31"/>
      <c r="O13" s="31">
        <v>4.5</v>
      </c>
      <c r="P13" s="31"/>
      <c r="Q13" s="32"/>
      <c r="R13" s="32"/>
      <c r="S13" s="32"/>
      <c r="T13" s="32"/>
    </row>
    <row r="14" spans="1:20" s="3" customFormat="1" ht="28.5" customHeight="1" thickTop="1" thickBot="1" x14ac:dyDescent="0.25">
      <c r="A14" s="6"/>
      <c r="B14" s="7"/>
      <c r="C14" s="7"/>
      <c r="D14" s="24"/>
      <c r="E14" s="111"/>
      <c r="F14" s="112"/>
      <c r="G14" s="98" t="s">
        <v>53</v>
      </c>
      <c r="H14" s="99"/>
      <c r="I14" s="100"/>
      <c r="J14" s="25">
        <f>E13</f>
        <v>0</v>
      </c>
      <c r="K14" s="32"/>
      <c r="L14" s="31"/>
      <c r="M14" s="31"/>
      <c r="N14" s="31"/>
      <c r="O14" s="31">
        <v>5</v>
      </c>
      <c r="P14" s="31"/>
      <c r="Q14" s="32"/>
      <c r="R14" s="32"/>
      <c r="S14" s="32"/>
      <c r="T14" s="32"/>
    </row>
    <row r="15" spans="1:20" s="3" customFormat="1" ht="7.5" customHeight="1" thickTop="1" x14ac:dyDescent="0.15">
      <c r="K15" s="32"/>
      <c r="L15" s="31"/>
      <c r="M15" s="31"/>
      <c r="N15" s="31"/>
      <c r="O15" s="31">
        <v>5.5</v>
      </c>
      <c r="P15" s="31"/>
      <c r="Q15" s="32"/>
      <c r="R15" s="32"/>
      <c r="S15" s="32"/>
      <c r="T15" s="32"/>
    </row>
    <row r="16" spans="1:20" s="5" customFormat="1" ht="12" x14ac:dyDescent="0.2">
      <c r="A16" s="76" t="s">
        <v>41</v>
      </c>
      <c r="B16" s="76"/>
      <c r="C16" s="76"/>
      <c r="D16" s="76"/>
      <c r="E16" s="76"/>
      <c r="F16" s="76"/>
      <c r="G16" s="76"/>
      <c r="H16" s="76"/>
      <c r="I16" s="76"/>
      <c r="J16" s="77"/>
      <c r="K16" s="33"/>
      <c r="L16" s="35"/>
      <c r="M16" s="35"/>
      <c r="N16" s="35"/>
      <c r="O16" s="35">
        <v>6</v>
      </c>
      <c r="P16" s="35"/>
      <c r="Q16" s="33"/>
      <c r="R16" s="33"/>
      <c r="S16" s="33"/>
      <c r="T16" s="33"/>
    </row>
    <row r="17" spans="1:20" s="3" customFormat="1" ht="19.5" customHeight="1" x14ac:dyDescent="0.15">
      <c r="A17" s="78"/>
      <c r="B17" s="90"/>
      <c r="C17" s="90"/>
      <c r="D17" s="91"/>
      <c r="E17" s="74" t="s">
        <v>39</v>
      </c>
      <c r="F17" s="75"/>
      <c r="G17" s="79" t="s">
        <v>7</v>
      </c>
      <c r="H17" s="90"/>
      <c r="I17" s="90"/>
      <c r="J17" s="91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s="3" customFormat="1" ht="29.25" customHeight="1" x14ac:dyDescent="0.2">
      <c r="A18" s="22" t="s">
        <v>17</v>
      </c>
      <c r="B18" s="86" t="s">
        <v>34</v>
      </c>
      <c r="C18" s="86"/>
      <c r="D18" s="87"/>
      <c r="E18" s="81"/>
      <c r="F18" s="82"/>
      <c r="G18" s="83"/>
      <c r="H18" s="84"/>
      <c r="I18" s="84"/>
      <c r="J18" s="84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" customFormat="1" ht="29.25" customHeight="1" thickBot="1" x14ac:dyDescent="0.25">
      <c r="A19" s="22" t="s">
        <v>18</v>
      </c>
      <c r="B19" s="86" t="s">
        <v>33</v>
      </c>
      <c r="C19" s="86"/>
      <c r="D19" s="87"/>
      <c r="E19" s="81"/>
      <c r="F19" s="82"/>
      <c r="G19" s="83"/>
      <c r="H19" s="84"/>
      <c r="I19" s="84"/>
      <c r="J19" s="85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" customFormat="1" ht="28.5" customHeight="1" thickTop="1" thickBot="1" x14ac:dyDescent="0.25">
      <c r="A20" s="6"/>
      <c r="B20" s="7"/>
      <c r="C20" s="7"/>
      <c r="D20" s="24" t="s">
        <v>16</v>
      </c>
      <c r="E20" s="88">
        <f>SUM(E18:F19)</f>
        <v>0</v>
      </c>
      <c r="F20" s="89"/>
      <c r="G20" s="98" t="s">
        <v>49</v>
      </c>
      <c r="H20" s="99"/>
      <c r="I20" s="100"/>
      <c r="J20" s="25">
        <f>ROUND(SUM(E20/2),1)</f>
        <v>0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s="3" customFormat="1" ht="13.5" customHeight="1" thickTop="1" x14ac:dyDescent="0.15">
      <c r="A21" s="4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5" customFormat="1" ht="12" x14ac:dyDescent="0.2">
      <c r="A22" s="96" t="s">
        <v>22</v>
      </c>
      <c r="B22" s="96"/>
      <c r="C22" s="96"/>
      <c r="D22" s="96"/>
      <c r="E22" s="96"/>
      <c r="F22" s="96"/>
      <c r="G22" s="96"/>
      <c r="H22" s="96"/>
      <c r="I22" s="96"/>
      <c r="J22" s="97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s="3" customFormat="1" ht="30" customHeight="1" x14ac:dyDescent="0.15">
      <c r="A23" s="78"/>
      <c r="B23" s="79"/>
      <c r="C23" s="79"/>
      <c r="D23" s="80"/>
      <c r="E23" s="29" t="s">
        <v>31</v>
      </c>
      <c r="F23" s="29" t="s">
        <v>55</v>
      </c>
      <c r="G23" s="29" t="s">
        <v>32</v>
      </c>
      <c r="H23" s="78" t="s">
        <v>7</v>
      </c>
      <c r="I23" s="79"/>
      <c r="J23" s="80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s="3" customFormat="1" ht="28.5" customHeight="1" x14ac:dyDescent="0.15">
      <c r="A24" s="22" t="s">
        <v>17</v>
      </c>
      <c r="B24" s="86" t="s">
        <v>35</v>
      </c>
      <c r="C24" s="86"/>
      <c r="D24" s="86"/>
      <c r="E24" s="23">
        <f>SUM(J8)</f>
        <v>0</v>
      </c>
      <c r="F24" s="37">
        <v>0.4</v>
      </c>
      <c r="G24" s="21">
        <f>ROUND(E24*F24*100,2)</f>
        <v>0</v>
      </c>
      <c r="H24" s="83"/>
      <c r="I24" s="84"/>
      <c r="J24" s="84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" customFormat="1" ht="28.5" customHeight="1" x14ac:dyDescent="0.15">
      <c r="A25" s="22" t="s">
        <v>18</v>
      </c>
      <c r="B25" s="87" t="s">
        <v>36</v>
      </c>
      <c r="C25" s="92"/>
      <c r="D25" s="101"/>
      <c r="E25" s="23">
        <f>J14</f>
        <v>0</v>
      </c>
      <c r="F25" s="37">
        <v>0.2</v>
      </c>
      <c r="G25" s="21">
        <f>ROUND(E25*F25*100,2)</f>
        <v>0</v>
      </c>
      <c r="H25" s="83"/>
      <c r="I25" s="84"/>
      <c r="J25" s="84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s="3" customFormat="1" ht="28.5" customHeight="1" x14ac:dyDescent="0.15">
      <c r="A26" s="22" t="s">
        <v>19</v>
      </c>
      <c r="B26" s="87" t="s">
        <v>37</v>
      </c>
      <c r="C26" s="92"/>
      <c r="D26" s="92"/>
      <c r="E26" s="27"/>
      <c r="F26" s="37">
        <v>0.2</v>
      </c>
      <c r="G26" s="21">
        <f>ROUND(E26*F26*100,2)</f>
        <v>0</v>
      </c>
      <c r="H26" s="83"/>
      <c r="I26" s="84"/>
      <c r="J26" s="84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s="3" customFormat="1" ht="28.5" customHeight="1" thickBot="1" x14ac:dyDescent="0.2">
      <c r="A27" s="22" t="s">
        <v>20</v>
      </c>
      <c r="B27" s="86" t="s">
        <v>40</v>
      </c>
      <c r="C27" s="86"/>
      <c r="D27" s="86"/>
      <c r="E27" s="21">
        <f>J20</f>
        <v>0</v>
      </c>
      <c r="F27" s="37">
        <v>0.2</v>
      </c>
      <c r="G27" s="21">
        <f>ROUND(E27*F27*100,2)</f>
        <v>0</v>
      </c>
      <c r="H27" s="83"/>
      <c r="I27" s="84"/>
      <c r="J27" s="84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3" customFormat="1" ht="28.5" customHeight="1" thickTop="1" thickBot="1" x14ac:dyDescent="0.2">
      <c r="A28" s="6"/>
      <c r="B28" s="7"/>
      <c r="C28" s="7"/>
      <c r="D28" s="24"/>
      <c r="E28" s="18"/>
      <c r="F28" s="24" t="s">
        <v>16</v>
      </c>
      <c r="G28" s="21">
        <f>ROUND(SUM(G24:G27),2)</f>
        <v>0</v>
      </c>
      <c r="H28" s="113" t="s">
        <v>57</v>
      </c>
      <c r="I28" s="114"/>
      <c r="J28" s="19">
        <f>ROUND(G28/100,1)</f>
        <v>0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s="3" customFormat="1" ht="4.5" customHeight="1" thickTop="1" x14ac:dyDescent="0.15">
      <c r="A29" s="4"/>
      <c r="G29" s="18"/>
      <c r="H29" s="8"/>
      <c r="I29" s="8"/>
      <c r="J29" s="18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3" customFormat="1" ht="9" customHeight="1" x14ac:dyDescent="0.15">
      <c r="A30" s="4" t="s">
        <v>13</v>
      </c>
      <c r="G30" s="18"/>
      <c r="H30" s="8"/>
      <c r="I30" s="8"/>
      <c r="J30" s="18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3" customFormat="1" ht="9.75" customHeight="1" x14ac:dyDescent="0.15">
      <c r="A31" s="28" t="s">
        <v>30</v>
      </c>
      <c r="B31" s="28"/>
      <c r="C31" s="28"/>
      <c r="D31" s="28"/>
      <c r="E31" s="28"/>
      <c r="F31" s="28"/>
      <c r="G31" s="18"/>
      <c r="H31" s="8"/>
      <c r="I31" s="8"/>
      <c r="J31" s="18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3" customFormat="1" ht="9" customHeight="1" x14ac:dyDescent="0.15">
      <c r="A32" s="4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3" customFormat="1" ht="34.5" customHeight="1" x14ac:dyDescent="0.15">
      <c r="A33" s="56" t="s">
        <v>42</v>
      </c>
      <c r="B33" s="56"/>
      <c r="C33" s="56"/>
      <c r="D33" s="56"/>
      <c r="E33" s="56"/>
      <c r="F33" s="56"/>
      <c r="G33" s="56"/>
      <c r="H33" s="56"/>
      <c r="I33" s="56"/>
      <c r="J33" s="56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3" customFormat="1" ht="5.25" customHeight="1" x14ac:dyDescent="0.15">
      <c r="A34" s="4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5" customFormat="1" ht="11.25" customHeight="1" x14ac:dyDescent="0.2">
      <c r="A35" s="96" t="s">
        <v>10</v>
      </c>
      <c r="B35" s="96"/>
      <c r="C35" s="96"/>
      <c r="D35" s="96"/>
      <c r="E35" s="96"/>
      <c r="F35" s="96"/>
      <c r="G35" s="96"/>
      <c r="H35" s="96"/>
      <c r="I35" s="96"/>
      <c r="J35" s="96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s="3" customFormat="1" ht="6.75" customHeight="1" x14ac:dyDescent="0.15">
      <c r="A36" s="4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3" customFormat="1" ht="9" customHeight="1" x14ac:dyDescent="0.15">
      <c r="A37" s="93" t="s">
        <v>29</v>
      </c>
      <c r="B37" s="93"/>
      <c r="C37" s="93"/>
      <c r="D37" s="93"/>
      <c r="E37" s="6"/>
      <c r="F37" s="6"/>
      <c r="H37" s="93" t="s">
        <v>9</v>
      </c>
      <c r="I37" s="93"/>
      <c r="J37" s="93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3" customFormat="1" ht="16.5" customHeight="1" x14ac:dyDescent="0.15">
      <c r="A38" s="93"/>
      <c r="B38" s="93"/>
      <c r="C38" s="93"/>
      <c r="D38" s="93"/>
      <c r="E38" s="6"/>
      <c r="F38" s="6"/>
      <c r="H38" s="93"/>
      <c r="I38" s="93"/>
      <c r="J38" s="93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3" customFormat="1" ht="26.25" customHeight="1" x14ac:dyDescent="0.2">
      <c r="A39" s="94"/>
      <c r="B39" s="94"/>
      <c r="C39" s="94"/>
      <c r="D39" s="94"/>
      <c r="E39" s="26"/>
      <c r="F39" s="26"/>
      <c r="H39" s="95"/>
      <c r="I39" s="95"/>
      <c r="J39" s="95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3" customFormat="1" ht="9" x14ac:dyDescent="0.15">
      <c r="A40" s="4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3" customFormat="1" ht="9" x14ac:dyDescent="0.15">
      <c r="A41" s="4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3" customFormat="1" ht="9" x14ac:dyDescent="0.15">
      <c r="A42" s="4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3" customFormat="1" ht="9" x14ac:dyDescent="0.15">
      <c r="A43" s="4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3" customFormat="1" ht="9" x14ac:dyDescent="0.15">
      <c r="A44" s="4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3" customFormat="1" ht="9" x14ac:dyDescent="0.15">
      <c r="A45" s="4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3" customFormat="1" ht="9" x14ac:dyDescent="0.15">
      <c r="A46" s="4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3" customFormat="1" ht="9" x14ac:dyDescent="0.15">
      <c r="A47" s="4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3" customFormat="1" ht="9" x14ac:dyDescent="0.15">
      <c r="A48" s="4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s="3" customFormat="1" ht="9" x14ac:dyDescent="0.15">
      <c r="A49" s="4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s="3" customFormat="1" ht="9" x14ac:dyDescent="0.15">
      <c r="A50" s="4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s="3" customFormat="1" ht="9" x14ac:dyDescent="0.15">
      <c r="A51" s="4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s="3" customFormat="1" ht="9" x14ac:dyDescent="0.15">
      <c r="A52" s="4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s="3" customFormat="1" ht="9" x14ac:dyDescent="0.15">
      <c r="A53" s="4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s="3" customFormat="1" ht="9" x14ac:dyDescent="0.15">
      <c r="A54" s="4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s="3" customFormat="1" ht="9" x14ac:dyDescent="0.15">
      <c r="A55" s="4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s="3" customFormat="1" ht="9" x14ac:dyDescent="0.15">
      <c r="A56" s="4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s="3" customFormat="1" ht="9" x14ac:dyDescent="0.15">
      <c r="A57" s="4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s="3" customFormat="1" ht="9" x14ac:dyDescent="0.15">
      <c r="A58" s="4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s="3" customFormat="1" ht="9" x14ac:dyDescent="0.15">
      <c r="A59" s="4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s="3" customFormat="1" ht="9" x14ac:dyDescent="0.15">
      <c r="A60" s="4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s="3" customFormat="1" ht="9" x14ac:dyDescent="0.15">
      <c r="A61" s="4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s="3" customFormat="1" ht="9" x14ac:dyDescent="0.15">
      <c r="A62" s="4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s="3" customFormat="1" ht="9" x14ac:dyDescent="0.15"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s="3" customFormat="1" ht="9" x14ac:dyDescent="0.15"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1:20" s="3" customFormat="1" ht="9" x14ac:dyDescent="0.15"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1:20" s="3" customFormat="1" ht="9" x14ac:dyDescent="0.15"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1:20" s="3" customFormat="1" ht="9" x14ac:dyDescent="0.15"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1:20" s="3" customFormat="1" ht="9" x14ac:dyDescent="0.15"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1:20" s="3" customFormat="1" ht="9" x14ac:dyDescent="0.15"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1:20" s="3" customFormat="1" ht="9" x14ac:dyDescent="0.15"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1:20" s="3" customFormat="1" ht="9" x14ac:dyDescent="0.15"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1:20" s="3" customFormat="1" ht="9" x14ac:dyDescent="0.15"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1:20" s="3" customFormat="1" ht="9" x14ac:dyDescent="0.15"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1:20" s="3" customFormat="1" ht="9" x14ac:dyDescent="0.15"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1:20" s="3" customFormat="1" ht="9" x14ac:dyDescent="0.15"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1:20" s="3" customFormat="1" ht="9" x14ac:dyDescent="0.15"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1:20" s="3" customFormat="1" ht="9" x14ac:dyDescent="0.15"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1:20" s="3" customFormat="1" ht="9" x14ac:dyDescent="0.15"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1:20" s="3" customFormat="1" ht="9" x14ac:dyDescent="0.15"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1:20" s="3" customFormat="1" ht="9" x14ac:dyDescent="0.15"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1:20" s="3" customFormat="1" ht="9" x14ac:dyDescent="0.15"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1:20" s="3" customFormat="1" ht="9" x14ac:dyDescent="0.15"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1:20" s="3" customFormat="1" ht="9" x14ac:dyDescent="0.15"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1:20" s="3" customFormat="1" ht="9" x14ac:dyDescent="0.15"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1:20" s="3" customFormat="1" ht="9" x14ac:dyDescent="0.15"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1:20" s="3" customFormat="1" ht="9" x14ac:dyDescent="0.15"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1:20" s="3" customFormat="1" ht="9" x14ac:dyDescent="0.15"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1:20" s="3" customFormat="1" ht="9" x14ac:dyDescent="0.15"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1:20" s="3" customFormat="1" ht="9" x14ac:dyDescent="0.15"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1:20" s="3" customFormat="1" ht="9" x14ac:dyDescent="0.15"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1:20" s="3" customFormat="1" ht="9" x14ac:dyDescent="0.15"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1:20" s="3" customFormat="1" ht="9" x14ac:dyDescent="0.15"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1:20" s="3" customFormat="1" ht="9" x14ac:dyDescent="0.15"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1:20" s="3" customFormat="1" ht="9" x14ac:dyDescent="0.15"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1:20" s="3" customFormat="1" ht="9" x14ac:dyDescent="0.15"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1:20" s="3" customFormat="1" ht="9" x14ac:dyDescent="0.15"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1:20" s="3" customFormat="1" ht="9" x14ac:dyDescent="0.15"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1:20" s="3" customFormat="1" ht="9" x14ac:dyDescent="0.15"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1:20" s="3" customFormat="1" ht="9" x14ac:dyDescent="0.15"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1:20" s="3" customFormat="1" ht="9" x14ac:dyDescent="0.15"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1:20" s="3" customFormat="1" ht="9" x14ac:dyDescent="0.15"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1:20" s="3" customFormat="1" ht="9" x14ac:dyDescent="0.15"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1:20" s="3" customFormat="1" ht="9" x14ac:dyDescent="0.15"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1:20" s="3" customFormat="1" ht="9" x14ac:dyDescent="0.15"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1:20" s="3" customFormat="1" ht="9" x14ac:dyDescent="0.15"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1:20" s="3" customFormat="1" ht="9" x14ac:dyDescent="0.15"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1:20" s="3" customFormat="1" ht="9" x14ac:dyDescent="0.15"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1:20" s="3" customFormat="1" ht="9" x14ac:dyDescent="0.15"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1:20" s="3" customFormat="1" ht="9" x14ac:dyDescent="0.15"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1:20" s="3" customFormat="1" ht="9" x14ac:dyDescent="0.15"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1:20" s="3" customFormat="1" ht="9" x14ac:dyDescent="0.15"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1:20" s="3" customFormat="1" ht="9" x14ac:dyDescent="0.15"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1:20" s="3" customFormat="1" ht="9" x14ac:dyDescent="0.15"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1:20" s="3" customFormat="1" ht="9" x14ac:dyDescent="0.15"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1:20" s="3" customFormat="1" ht="9" x14ac:dyDescent="0.15"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1:20" s="3" customFormat="1" ht="9" x14ac:dyDescent="0.15"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1:20" s="3" customFormat="1" ht="9" x14ac:dyDescent="0.15"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1:20" s="3" customFormat="1" ht="9" x14ac:dyDescent="0.15"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1:20" s="3" customFormat="1" ht="9" x14ac:dyDescent="0.15"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1:20" s="3" customFormat="1" ht="9" x14ac:dyDescent="0.15"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1:20" s="3" customFormat="1" ht="9" x14ac:dyDescent="0.15"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1:20" s="3" customFormat="1" ht="9" x14ac:dyDescent="0.15"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1:20" s="3" customFormat="1" ht="9" x14ac:dyDescent="0.15"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1:20" s="3" customFormat="1" ht="9" x14ac:dyDescent="0.15"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1:20" s="3" customFormat="1" ht="9" x14ac:dyDescent="0.15"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1:20" s="3" customFormat="1" ht="9" x14ac:dyDescent="0.15"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1:20" s="3" customFormat="1" ht="9" x14ac:dyDescent="0.15"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1:20" s="3" customFormat="1" ht="9" x14ac:dyDescent="0.15"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1:20" s="3" customFormat="1" ht="9" x14ac:dyDescent="0.15"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1:20" s="3" customFormat="1" ht="9" x14ac:dyDescent="0.15"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1:20" s="3" customFormat="1" ht="9" x14ac:dyDescent="0.15"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1:20" s="3" customFormat="1" ht="9" x14ac:dyDescent="0.15"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1:20" s="3" customFormat="1" ht="9" x14ac:dyDescent="0.15"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1:20" s="3" customFormat="1" ht="9" x14ac:dyDescent="0.15"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1:20" s="3" customFormat="1" ht="9" x14ac:dyDescent="0.15"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1:20" s="3" customFormat="1" ht="9" x14ac:dyDescent="0.15"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1:20" s="3" customFormat="1" ht="9" x14ac:dyDescent="0.15"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1:20" s="3" customFormat="1" ht="9" x14ac:dyDescent="0.15"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1:20" s="3" customFormat="1" ht="9" x14ac:dyDescent="0.15"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1:20" s="3" customFormat="1" ht="9" x14ac:dyDescent="0.15"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1:20" s="3" customFormat="1" ht="9" x14ac:dyDescent="0.15"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1:20" s="3" customFormat="1" ht="9" x14ac:dyDescent="0.15"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1:20" s="3" customFormat="1" ht="9" x14ac:dyDescent="0.15"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1:20" s="3" customFormat="1" ht="9" x14ac:dyDescent="0.15"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1:20" s="3" customFormat="1" ht="9" x14ac:dyDescent="0.15"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1:20" s="3" customFormat="1" ht="9" x14ac:dyDescent="0.15"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1:20" s="3" customFormat="1" ht="9" x14ac:dyDescent="0.15"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1:20" s="3" customFormat="1" ht="9" x14ac:dyDescent="0.15"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1:20" s="3" customFormat="1" ht="9" x14ac:dyDescent="0.15"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1:20" s="3" customFormat="1" ht="9" x14ac:dyDescent="0.15"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1:20" s="3" customFormat="1" ht="9" x14ac:dyDescent="0.15"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1:20" s="3" customFormat="1" ht="9" x14ac:dyDescent="0.15"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1:20" s="3" customFormat="1" ht="9" x14ac:dyDescent="0.15"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1:20" s="3" customFormat="1" ht="9" x14ac:dyDescent="0.15"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1:20" s="3" customFormat="1" ht="9" x14ac:dyDescent="0.15"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1:20" s="3" customFormat="1" ht="9" x14ac:dyDescent="0.15"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1:20" s="3" customFormat="1" ht="9" x14ac:dyDescent="0.15"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1:20" s="3" customFormat="1" ht="9" x14ac:dyDescent="0.15"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1:20" s="3" customFormat="1" ht="9" x14ac:dyDescent="0.15"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1:20" s="3" customFormat="1" ht="9" x14ac:dyDescent="0.15"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1:20" s="3" customFormat="1" ht="9" x14ac:dyDescent="0.15"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1:20" s="3" customFormat="1" ht="9" x14ac:dyDescent="0.15"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1:20" s="3" customFormat="1" ht="9" x14ac:dyDescent="0.15"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1:20" s="3" customFormat="1" ht="9" x14ac:dyDescent="0.15"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1:20" s="3" customFormat="1" ht="9" x14ac:dyDescent="0.15"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1:20" s="3" customFormat="1" ht="9" x14ac:dyDescent="0.15"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1:20" s="3" customFormat="1" ht="9" x14ac:dyDescent="0.15"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1:20" s="3" customFormat="1" ht="9" x14ac:dyDescent="0.15"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1:20" s="3" customFormat="1" ht="9" x14ac:dyDescent="0.15"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1:20" s="3" customFormat="1" ht="9" x14ac:dyDescent="0.15"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1:20" s="3" customFormat="1" ht="9" x14ac:dyDescent="0.15"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1:20" s="3" customFormat="1" ht="9" x14ac:dyDescent="0.15"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1:20" s="3" customFormat="1" ht="9" x14ac:dyDescent="0.15"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1:20" s="3" customFormat="1" ht="9" x14ac:dyDescent="0.15"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</sheetData>
  <sheetProtection algorithmName="SHA-512" hashValue="XA0pP6BkXj+ZfRi+CCPDSJCM7nrRXda6qiIJsMgD1alWR3gWpR2sqpEGZKtaCjXyVtBANG9v8vQePcAEGarMwQ==" saltValue="fdyUWL1PTt2ZY8xG1jzsUg==" spinCount="100000" sheet="1"/>
  <mergeCells count="50">
    <mergeCell ref="H6:J6"/>
    <mergeCell ref="H7:J7"/>
    <mergeCell ref="H8:I8"/>
    <mergeCell ref="H28:I28"/>
    <mergeCell ref="G13:J13"/>
    <mergeCell ref="G14:I14"/>
    <mergeCell ref="G17:J17"/>
    <mergeCell ref="H23:J23"/>
    <mergeCell ref="B6:D6"/>
    <mergeCell ref="B7:D7"/>
    <mergeCell ref="E12:F12"/>
    <mergeCell ref="E13:F13"/>
    <mergeCell ref="B13:D13"/>
    <mergeCell ref="A5:D5"/>
    <mergeCell ref="A1:B1"/>
    <mergeCell ref="H1:J1"/>
    <mergeCell ref="A3:J4"/>
    <mergeCell ref="F1:G1"/>
    <mergeCell ref="H5:J5"/>
    <mergeCell ref="A39:D39"/>
    <mergeCell ref="H39:J39"/>
    <mergeCell ref="A35:J35"/>
    <mergeCell ref="B24:D24"/>
    <mergeCell ref="A22:J22"/>
    <mergeCell ref="B25:D25"/>
    <mergeCell ref="H25:J25"/>
    <mergeCell ref="B26:D26"/>
    <mergeCell ref="A37:D38"/>
    <mergeCell ref="A33:J33"/>
    <mergeCell ref="H37:J38"/>
    <mergeCell ref="B27:D27"/>
    <mergeCell ref="H27:J27"/>
    <mergeCell ref="H26:J26"/>
    <mergeCell ref="G19:J19"/>
    <mergeCell ref="G18:J18"/>
    <mergeCell ref="E19:F19"/>
    <mergeCell ref="H24:J24"/>
    <mergeCell ref="A23:D23"/>
    <mergeCell ref="B19:D19"/>
    <mergeCell ref="E20:F20"/>
    <mergeCell ref="B18:D18"/>
    <mergeCell ref="G20:I20"/>
    <mergeCell ref="E17:F17"/>
    <mergeCell ref="A16:J16"/>
    <mergeCell ref="A10:J11"/>
    <mergeCell ref="A12:D12"/>
    <mergeCell ref="E18:F18"/>
    <mergeCell ref="A17:D17"/>
    <mergeCell ref="G12:J12"/>
    <mergeCell ref="E14:F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8:F19 E13:F13 E6:E7" xr:uid="{00000000-0002-0000-0100-000000000000}">
      <formula1>$L$2:$L$12</formula1>
    </dataValidation>
  </dataValidations>
  <pageMargins left="0.39370078740157483" right="0.39370078740157483" top="0.39370078740157483" bottom="0.31496062992125984" header="0.31496062992125984" footer="0.19685039370078741"/>
  <pageSetup paperSize="9" scale="95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2012-02-02T09:53:39Z</cp:lastPrinted>
  <dcterms:created xsi:type="dcterms:W3CDTF">2006-01-30T14:36:36Z</dcterms:created>
  <dcterms:modified xsi:type="dcterms:W3CDTF">2024-04-25T12:31:35Z</dcterms:modified>
</cp:coreProperties>
</file>