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13_ncr:1_{E5C3BBFF-6241-419F-8066-E42A786D116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Rückseite!$A$1:$J$53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3" l="1"/>
  <c r="G24" i="3"/>
  <c r="G15" i="3"/>
  <c r="J15" i="3"/>
  <c r="E22" i="3"/>
  <c r="G22" i="3"/>
  <c r="E21" i="3"/>
  <c r="G21" i="3"/>
  <c r="G1" i="3"/>
  <c r="G25" i="3"/>
  <c r="J25" i="3"/>
</calcChain>
</file>

<file path=xl/sharedStrings.xml><?xml version="1.0" encoding="utf-8"?>
<sst xmlns="http://schemas.openxmlformats.org/spreadsheetml/2006/main" count="58" uniqueCount="55">
  <si>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</si>
  <si>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</si>
  <si>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</si>
  <si>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</si>
  <si>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</si>
  <si>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</si>
  <si>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</si>
  <si>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</si>
  <si>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</si>
  <si>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</si>
  <si>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</si>
  <si>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</si>
  <si>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</si>
  <si>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</si>
  <si>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</si>
  <si>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</si>
  <si>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</si>
  <si>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</si>
  <si>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</si>
  <si>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</si>
  <si>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</si>
  <si>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</si>
  <si>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</si>
  <si>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</si>
  <si>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</si>
  <si>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</si>
  <si>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</si>
  <si>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>Gemäss der Verordnung über die berufliche Grundbildung vom 20.12.2006 / Ordonnances sur la formation professionnelle initiale 20.12.2006 / 
Ordinanze sulla formazione professionale di base 20.12.2006</t>
  </si>
  <si>
    <t>Metallbaupraktikerin EBA / Metallbaupraktiker EBA</t>
  </si>
  <si>
    <t>Aide-constructrice métallique AFP / Aide-constructeur métallique AFP</t>
  </si>
  <si>
    <t>Aiuto metalcostruttrice CFP / Aiuto metalcostruttore CFP</t>
  </si>
  <si>
    <t>Grundlagenarbeit (zählt doppelt) / Travaux de base (coefficient 2) / Lavoro professionale di base (2 volte)</t>
  </si>
  <si>
    <t>a.</t>
  </si>
  <si>
    <t>b.</t>
  </si>
  <si>
    <t>c.</t>
  </si>
  <si>
    <t>d.</t>
  </si>
  <si>
    <r>
      <t xml:space="preserve">Qualifikationsbereich Grundlagenarbeit </t>
    </r>
    <r>
      <rPr>
        <sz val="9"/>
        <rFont val="Arial"/>
        <family val="2"/>
      </rPr>
      <t>(6-8 Stunden)</t>
    </r>
    <r>
      <rPr>
        <b/>
        <sz val="9"/>
        <rFont val="Arial"/>
        <family val="2"/>
      </rPr>
      <t xml:space="preserve"> / Domaine de qualification Travaux de base </t>
    </r>
    <r>
      <rPr>
        <sz val="9"/>
        <rFont val="Arial"/>
        <family val="2"/>
      </rPr>
      <t xml:space="preserve">(6-8 heures) </t>
    </r>
    <r>
      <rPr>
        <b/>
        <sz val="9"/>
        <rFont val="Arial"/>
        <family val="2"/>
      </rPr>
      <t xml:space="preserve">/ 
Settore di qualificazione Lavoro professionale di base </t>
    </r>
    <r>
      <rPr>
        <sz val="9"/>
        <rFont val="Arial"/>
        <family val="2"/>
      </rPr>
      <t>(6-8 ore)</t>
    </r>
  </si>
  <si>
    <r>
      <t xml:space="preserve">Qualifikationsbereich Individuelle betriebliche Abschlussarbeit </t>
    </r>
    <r>
      <rPr>
        <sz val="9"/>
        <rFont val="Arial"/>
        <family val="2"/>
      </rPr>
      <t>(4-8 Stunden)</t>
    </r>
    <r>
      <rPr>
        <b/>
        <sz val="9"/>
        <rFont val="Arial"/>
        <family val="2"/>
      </rPr>
      <t xml:space="preserve"> / Domaine de qualification Travail final individuel en entreprise </t>
    </r>
    <r>
      <rPr>
        <sz val="9"/>
        <rFont val="Arial"/>
        <family val="2"/>
      </rPr>
      <t>(4-8 heures)</t>
    </r>
    <r>
      <rPr>
        <b/>
        <sz val="9"/>
        <rFont val="Arial"/>
        <family val="2"/>
      </rPr>
      <t xml:space="preserve"> / Settore di qualificazione Lavoro individuale finale in azienda </t>
    </r>
    <r>
      <rPr>
        <sz val="9"/>
        <rFont val="Arial"/>
        <family val="2"/>
      </rPr>
      <t>(4-8 ore)</t>
    </r>
  </si>
  <si>
    <t xml:space="preserve">Individuelle betriebliche Abschlussarbeit / Travail final individuel en entreprise / Lavoro individuale finale in azienda </t>
  </si>
  <si>
    <t xml:space="preserve">Die Prüfung ist bestanden, wenn weder der Durschnitt der Qualifikationsbereiche "Grundlagenarbeit" und "Individuelle betriebliche Abschlussarbeit" noch die Gesamtnote den Wert 4 unterschreitet. / L'examen est réussi si la moyenne des notes de domaines de qualification "Travaux de base" et "Travail final individuel en entreprise" et la note globale sont égales ou supérieures à 4,0. / L’esame finale è superato se per il campo di qualificazione "Lavoro professionale di base" e "Lavoro individuale finale in azienda" viene attribuito in media e la nota globale raggiunge o supera il 4. </t>
  </si>
  <si>
    <t>Qualifikationsbereich / Domaine de qualification / 
Settore di qualificazione</t>
  </si>
  <si>
    <t>Total</t>
  </si>
  <si>
    <r>
      <t>Note gemäss Bestehensnorm</t>
    </r>
    <r>
      <rPr>
        <sz val="9"/>
        <rFont val="Arial"/>
        <family val="2"/>
      </rPr>
      <t xml:space="preserve"> (Art. 18 Abs. 1a)</t>
    </r>
    <r>
      <rPr>
        <b/>
        <sz val="9"/>
        <rFont val="Arial"/>
        <family val="2"/>
      </rPr>
      <t xml:space="preserve"> / Note d'après conditions de réussite </t>
    </r>
    <r>
      <rPr>
        <sz val="9"/>
        <rFont val="Arial"/>
        <family val="2"/>
      </rPr>
      <t>(Art. 18 al. 1a)</t>
    </r>
    <r>
      <rPr>
        <b/>
        <sz val="9"/>
        <rFont val="Arial"/>
        <family val="2"/>
      </rPr>
      <t xml:space="preserve"> / Nota in base alla norma fissante le conditioni di superamento </t>
    </r>
    <r>
      <rPr>
        <sz val="9"/>
        <rFont val="Arial"/>
        <family val="2"/>
      </rPr>
      <t>(Art. 18 cpv. 1a)</t>
    </r>
  </si>
  <si>
    <t>: 2 = Durchschnitt* /
         moyenne* /
         media*</t>
  </si>
  <si>
    <t>Note **</t>
  </si>
  <si>
    <t>** Auf eine ganze oder halbe Note gerundet / A arrondir à une note entière ou à une demi-note / Arrotondare al punto o al mezzo punto</t>
  </si>
  <si>
    <t>Erfahrungsnote **/ Note d'école **/ Nota scolastica **</t>
  </si>
  <si>
    <t xml:space="preserve">Durschnitt Qualifikationsbereiche "Grundlagenarbeit" und "Individuelle betriebliche Abschlussarbeit" / la moyenne des notes des domaines de qualification «travaux de base» et «travail individuel final en entreprise» / la media dei settori di qualificazione «lavoro di base» e «lavoro individuale finale in azienda»  </t>
  </si>
  <si>
    <t>Fertigung (Leitziel 4) / 
Fabrication (objectif général 4) / 
Fabbricazione (obiettivo fondamentale 4)</t>
  </si>
  <si>
    <t>Metallbau, Stahlbau oder Fassadenbau / 
Construction métallique, charpente métallique ou construction de fenêtres et de façades / 
Metalcostruzioni, costruzioni in acciaio, costruzioni di finestre e facciate</t>
  </si>
  <si>
    <t>Note *</t>
  </si>
  <si>
    <t>Noten/
Notes/
Note</t>
  </si>
  <si>
    <t>Faktor/
Coefficient/
Fattore</t>
  </si>
  <si>
    <t>Produkt/
Produits/
Prodotto</t>
  </si>
  <si>
    <t>** Zulässige Eingabewerte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</si>
</sst>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12" xfId="0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>
      <alignment horizontal="left" vertical="top" wrapText="1"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12" xfId="0" applyNumberFormat="1" applyFont="1" applyBorder="1" applyAlignment="1" applyProtection="1">
      <alignment horizontal="left"/>
      <protection locked="0"/>
    </xf>
    <xf numFmtId="164" fontId="5" fillId="0" borderId="15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4" fillId="0" borderId="16" xfId="0" applyNumberFormat="1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49" fontId="4" fillId="0" borderId="0" xfId="0" applyNumberFormat="1" applyFont="1" applyAlignment="1">
      <alignment vertical="top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2" xfId="0" applyNumberFormat="1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12" xfId="0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3" fillId="0" borderId="12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9525</xdr:rowOff>
    </xdr:from>
    <xdr:to>
      <xdr:col>9</xdr:col>
      <xdr:colOff>723900</xdr:colOff>
      <xdr:row>52</xdr:row>
      <xdr:rowOff>0</xdr:rowOff>
    </xdr:to>
    <xdr:pic>
      <xdr:nvPicPr>
        <xdr:cNvPr id="3136" name="Picture 39" descr="Unbenannt">
          <a:extLst>
            <a:ext uri="{FF2B5EF4-FFF2-40B4-BE49-F238E27FC236}">
              <a16:creationId xmlns:a16="http://schemas.microsoft.com/office/drawing/2014/main" id="{86AE45A6-6E10-462F-2D03-C47D43F5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867775"/>
          <a:ext cx="640080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39"/>
  <sheetViews>
    <sheetView zoomScale="190" zoomScaleNormal="190" workbookViewId="0">
      <selection activeCell="J27" sqref="J27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7">
        <v>44506</v>
      </c>
      <c r="B1" s="76" t="s">
        <v>28</v>
      </c>
      <c r="C1" s="76"/>
      <c r="D1" s="76"/>
      <c r="E1" s="77"/>
      <c r="F1" s="74" t="s">
        <v>21</v>
      </c>
      <c r="G1" s="28"/>
    </row>
    <row r="2" spans="1:8" s="3" customFormat="1" ht="14.25" customHeight="1" x14ac:dyDescent="0.2">
      <c r="B2" s="75" t="s">
        <v>29</v>
      </c>
      <c r="C2" s="76"/>
      <c r="D2" s="76"/>
      <c r="E2" s="77"/>
      <c r="F2" s="74"/>
      <c r="G2" s="2"/>
    </row>
    <row r="3" spans="1:8" s="3" customFormat="1" ht="14.25" customHeight="1" x14ac:dyDescent="0.2">
      <c r="B3" s="76" t="s">
        <v>30</v>
      </c>
      <c r="C3" s="76"/>
      <c r="D3" s="76"/>
      <c r="E3" s="77"/>
      <c r="F3" s="78" t="s">
        <v>22</v>
      </c>
      <c r="G3" s="22"/>
    </row>
    <row r="4" spans="1:8" s="3" customFormat="1" ht="15.75" customHeight="1" thickBot="1" x14ac:dyDescent="0.2">
      <c r="F4" s="79"/>
    </row>
    <row r="5" spans="1:8" s="2" customFormat="1" ht="17.25" customHeight="1" x14ac:dyDescent="0.2">
      <c r="A5" s="19"/>
      <c r="B5" s="48" t="s">
        <v>24</v>
      </c>
      <c r="C5" s="48"/>
      <c r="D5" s="48"/>
      <c r="E5" s="48"/>
      <c r="F5" s="48"/>
      <c r="G5" s="20"/>
      <c r="H5" s="12"/>
    </row>
    <row r="6" spans="1:8" s="2" customFormat="1" ht="17.25" customHeight="1" thickBot="1" x14ac:dyDescent="0.25">
      <c r="A6" s="49" t="s">
        <v>25</v>
      </c>
      <c r="B6" s="50"/>
      <c r="C6" s="50"/>
      <c r="D6" s="50"/>
      <c r="E6" s="50"/>
      <c r="F6" s="50"/>
      <c r="G6" s="51"/>
      <c r="H6" s="12"/>
    </row>
    <row r="7" spans="1:8" s="3" customFormat="1" ht="11.25" customHeight="1" x14ac:dyDescent="0.15"/>
    <row r="8" spans="1:8" s="3" customFormat="1" ht="21" customHeight="1" x14ac:dyDescent="0.15">
      <c r="A8" s="52" t="s">
        <v>27</v>
      </c>
      <c r="B8" s="52"/>
      <c r="C8" s="52"/>
      <c r="D8" s="52"/>
      <c r="E8" s="52"/>
      <c r="F8" s="52"/>
      <c r="G8" s="52"/>
    </row>
    <row r="9" spans="1:8" s="2" customFormat="1" x14ac:dyDescent="0.2"/>
    <row r="10" spans="1:8" s="5" customFormat="1" ht="12" customHeight="1" x14ac:dyDescent="0.2">
      <c r="A10" s="47" t="s">
        <v>17</v>
      </c>
      <c r="B10" s="47"/>
      <c r="C10" s="47"/>
      <c r="D10" s="47"/>
      <c r="E10" s="47"/>
      <c r="F10" s="47"/>
      <c r="G10" s="47"/>
    </row>
    <row r="11" spans="1:8" s="3" customFormat="1" ht="9" x14ac:dyDescent="0.15"/>
    <row r="12" spans="1:8" s="3" customFormat="1" ht="9" x14ac:dyDescent="0.15">
      <c r="A12" s="53" t="s">
        <v>0</v>
      </c>
      <c r="B12" s="53"/>
      <c r="C12" s="72"/>
      <c r="D12" s="72"/>
      <c r="E12" s="72"/>
      <c r="F12" s="72"/>
      <c r="G12" s="72"/>
    </row>
    <row r="13" spans="1:8" s="5" customFormat="1" ht="10.5" customHeight="1" x14ac:dyDescent="0.2">
      <c r="A13" s="54"/>
      <c r="B13" s="54"/>
      <c r="C13" s="58"/>
      <c r="D13" s="58"/>
      <c r="E13" s="58"/>
      <c r="F13" s="58"/>
      <c r="G13" s="58"/>
    </row>
    <row r="14" spans="1:8" s="3" customFormat="1" ht="9" x14ac:dyDescent="0.15"/>
    <row r="15" spans="1:8" s="3" customFormat="1" ht="9" x14ac:dyDescent="0.15">
      <c r="A15" s="53" t="s">
        <v>5</v>
      </c>
      <c r="B15" s="53"/>
      <c r="C15" s="73"/>
      <c r="D15" s="72"/>
      <c r="E15" s="72"/>
      <c r="F15" s="72"/>
      <c r="G15" s="72"/>
    </row>
    <row r="16" spans="1:8" s="5" customFormat="1" ht="12" x14ac:dyDescent="0.2">
      <c r="A16" s="54"/>
      <c r="B16" s="54"/>
      <c r="C16" s="58"/>
      <c r="D16" s="58"/>
      <c r="E16" s="58"/>
      <c r="F16" s="58"/>
      <c r="G16" s="58"/>
    </row>
    <row r="17" spans="1:7" s="2" customFormat="1" ht="13.5" customHeight="1" x14ac:dyDescent="0.2"/>
    <row r="18" spans="1:7" s="3" customFormat="1" ht="9" x14ac:dyDescent="0.15">
      <c r="A18" s="13"/>
      <c r="B18" s="14"/>
      <c r="C18" s="14"/>
      <c r="D18" s="14"/>
      <c r="E18" s="14"/>
      <c r="F18" s="14"/>
      <c r="G18" s="15"/>
    </row>
    <row r="19" spans="1:7" s="5" customFormat="1" ht="12" x14ac:dyDescent="0.2">
      <c r="A19" s="59" t="s">
        <v>1</v>
      </c>
      <c r="B19" s="60"/>
      <c r="C19" s="60"/>
      <c r="D19" s="60"/>
      <c r="E19" s="60"/>
      <c r="F19" s="60"/>
      <c r="G19" s="61"/>
    </row>
    <row r="20" spans="1:7" s="3" customFormat="1" ht="9" x14ac:dyDescent="0.15">
      <c r="A20" s="62" t="s">
        <v>2</v>
      </c>
      <c r="B20" s="63"/>
      <c r="C20" s="63"/>
      <c r="D20" s="63"/>
      <c r="E20" s="63"/>
      <c r="F20" s="63"/>
      <c r="G20" s="64"/>
    </row>
    <row r="21" spans="1:7" s="3" customFormat="1" ht="9" x14ac:dyDescent="0.15">
      <c r="A21" s="16"/>
      <c r="B21" s="17"/>
      <c r="C21" s="17"/>
      <c r="D21" s="17"/>
      <c r="E21" s="17"/>
      <c r="F21" s="17"/>
      <c r="G21" s="18"/>
    </row>
    <row r="22" spans="1:7" s="2" customFormat="1" ht="10.5" customHeight="1" x14ac:dyDescent="0.2"/>
    <row r="23" spans="1:7" s="5" customFormat="1" ht="12" x14ac:dyDescent="0.2">
      <c r="A23" s="65" t="s">
        <v>3</v>
      </c>
      <c r="B23" s="60"/>
      <c r="C23" s="60"/>
      <c r="D23" s="60"/>
      <c r="E23" s="60"/>
      <c r="F23" s="60"/>
      <c r="G23" s="60"/>
    </row>
    <row r="24" spans="1:7" s="3" customFormat="1" ht="9" x14ac:dyDescent="0.15"/>
    <row r="25" spans="1:7" s="3" customFormat="1" ht="30" customHeight="1" x14ac:dyDescent="0.15">
      <c r="A25" s="66" t="s">
        <v>16</v>
      </c>
      <c r="B25" s="67"/>
      <c r="C25" s="67"/>
      <c r="D25" s="67"/>
      <c r="E25" s="67"/>
      <c r="F25" s="67"/>
      <c r="G25" s="67"/>
    </row>
    <row r="26" spans="1:7" s="3" customFormat="1" ht="9" x14ac:dyDescent="0.15"/>
    <row r="27" spans="1:7" s="3" customFormat="1" ht="262.5" customHeight="1" x14ac:dyDescent="0.15">
      <c r="A27" s="68"/>
      <c r="B27" s="69"/>
      <c r="C27" s="69"/>
      <c r="D27" s="69"/>
      <c r="E27" s="69"/>
      <c r="F27" s="69"/>
      <c r="G27" s="70"/>
    </row>
    <row r="28" spans="1:7" s="3" customFormat="1" ht="9" x14ac:dyDescent="0.15"/>
    <row r="29" spans="1:7" s="3" customFormat="1" ht="9" x14ac:dyDescent="0.15">
      <c r="A29" s="71" t="s">
        <v>6</v>
      </c>
      <c r="B29" s="71"/>
      <c r="C29" s="71"/>
      <c r="E29" s="71" t="s">
        <v>20</v>
      </c>
      <c r="F29" s="71"/>
      <c r="G29" s="71"/>
    </row>
    <row r="30" spans="1:7" s="3" customFormat="1" ht="9" x14ac:dyDescent="0.15">
      <c r="A30" s="71"/>
      <c r="B30" s="71"/>
      <c r="C30" s="71"/>
      <c r="E30" s="71"/>
      <c r="F30" s="71"/>
      <c r="G30" s="71"/>
    </row>
    <row r="31" spans="1:7" s="3" customFormat="1" ht="33.75" customHeight="1" x14ac:dyDescent="0.2">
      <c r="A31" s="57"/>
      <c r="B31" s="58"/>
      <c r="C31" s="58"/>
      <c r="E31" s="58"/>
      <c r="F31" s="58"/>
      <c r="G31" s="58"/>
    </row>
    <row r="32" spans="1:7" s="3" customFormat="1" ht="33.75" customHeight="1" x14ac:dyDescent="0.2">
      <c r="E32" s="58"/>
      <c r="F32" s="58"/>
      <c r="G32" s="58"/>
    </row>
    <row r="33" spans="1:7" s="3" customFormat="1" ht="9" customHeight="1" x14ac:dyDescent="0.15"/>
    <row r="34" spans="1:7" s="3" customFormat="1" ht="9" x14ac:dyDescent="0.15">
      <c r="A34" s="55" t="s">
        <v>4</v>
      </c>
      <c r="B34" s="56"/>
      <c r="C34" s="56"/>
      <c r="D34" s="56"/>
      <c r="E34" s="56"/>
      <c r="F34" s="56"/>
      <c r="G34" s="56"/>
    </row>
    <row r="35" spans="1:7" s="3" customFormat="1" ht="9" x14ac:dyDescent="0.15">
      <c r="A35" s="56"/>
      <c r="B35" s="56"/>
      <c r="C35" s="56"/>
      <c r="D35" s="56"/>
      <c r="E35" s="56"/>
      <c r="F35" s="56"/>
      <c r="G35" s="56"/>
    </row>
    <row r="36" spans="1:7" s="3" customFormat="1" ht="12.75" customHeight="1" x14ac:dyDescent="0.15">
      <c r="A36" s="56"/>
      <c r="B36" s="56"/>
      <c r="C36" s="56"/>
      <c r="D36" s="56"/>
      <c r="E36" s="56"/>
      <c r="F36" s="56"/>
      <c r="G36" s="56"/>
    </row>
    <row r="37" spans="1:7" s="3" customFormat="1" ht="9" hidden="1" x14ac:dyDescent="0.15">
      <c r="A37" s="56"/>
      <c r="B37" s="56"/>
      <c r="C37" s="56"/>
      <c r="D37" s="56"/>
      <c r="E37" s="56"/>
      <c r="F37" s="56"/>
      <c r="G37" s="56"/>
    </row>
    <row r="38" spans="1:7" s="3" customFormat="1" ht="12.75" customHeight="1" x14ac:dyDescent="0.15">
      <c r="A38" s="46"/>
      <c r="B38" s="46"/>
      <c r="C38" s="46"/>
      <c r="D38" s="46"/>
      <c r="E38" s="46"/>
      <c r="F38" s="46"/>
      <c r="G38" s="46"/>
    </row>
    <row r="39" spans="1:7" s="3" customFormat="1" ht="120.75" customHeight="1" x14ac:dyDescent="0.15"/>
  </sheetData>
  <sheetProtection password="CF73" sheet="1" objects="1" scenarios="1"/>
  <mergeCells count="25">
    <mergeCell ref="E29:G30"/>
    <mergeCell ref="A29:C30"/>
    <mergeCell ref="C12:G13"/>
    <mergeCell ref="C15:G16"/>
    <mergeCell ref="F1:F2"/>
    <mergeCell ref="B2:E2"/>
    <mergeCell ref="B3:E3"/>
    <mergeCell ref="F3:F4"/>
    <mergeCell ref="B1:E1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&amp;R&amp;8Stand: &amp;D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S177"/>
  <sheetViews>
    <sheetView showZeros="0" tabSelected="1" zoomScale="120" zoomScaleNormal="120" workbookViewId="0">
      <selection activeCell="N5" sqref="N5"/>
    </sheetView>
  </sheetViews>
  <sheetFormatPr baseColWidth="10" defaultRowHeight="12.75" x14ac:dyDescent="0.2"/>
  <cols>
    <col min="1" max="1" width="2.28515625" style="1" customWidth="1"/>
    <col min="2" max="3" width="13.42578125" customWidth="1"/>
    <col min="4" max="4" width="12.7109375" customWidth="1"/>
    <col min="5" max="5" width="6.5703125" customWidth="1"/>
    <col min="6" max="6" width="7.140625" customWidth="1"/>
    <col min="7" max="7" width="7" customWidth="1"/>
    <col min="8" max="8" width="9.140625" customWidth="1"/>
    <col min="9" max="9" width="13.7109375" customWidth="1"/>
    <col min="10" max="10" width="11.28515625" customWidth="1"/>
  </cols>
  <sheetData>
    <row r="1" spans="1:19" s="3" customFormat="1" ht="30.75" customHeight="1" x14ac:dyDescent="0.2">
      <c r="A1" s="103">
        <v>44506</v>
      </c>
      <c r="B1" s="103"/>
      <c r="E1" s="3" t="s">
        <v>23</v>
      </c>
      <c r="G1" s="87" t="str">
        <f>REPT(Vorderseite!C12,1)</f>
        <v/>
      </c>
      <c r="H1" s="87"/>
      <c r="I1" s="87"/>
      <c r="J1" s="87"/>
      <c r="K1" s="43"/>
      <c r="L1" s="45" t="s">
        <v>54</v>
      </c>
      <c r="M1" s="45"/>
      <c r="N1" s="43"/>
      <c r="O1" s="43"/>
      <c r="P1" s="43"/>
      <c r="Q1" s="43"/>
      <c r="R1" s="43"/>
      <c r="S1" s="43"/>
    </row>
    <row r="2" spans="1:19" s="3" customFormat="1" ht="18" customHeight="1" x14ac:dyDescent="0.15">
      <c r="K2" s="43"/>
      <c r="L2" s="45">
        <v>1</v>
      </c>
      <c r="M2" s="45"/>
      <c r="N2" s="43"/>
      <c r="O2" s="43"/>
      <c r="P2" s="43"/>
      <c r="Q2" s="43"/>
      <c r="R2" s="43"/>
      <c r="S2" s="43"/>
    </row>
    <row r="3" spans="1:19" s="3" customFormat="1" ht="9" customHeight="1" x14ac:dyDescent="0.15">
      <c r="A3" s="80" t="s">
        <v>36</v>
      </c>
      <c r="B3" s="80"/>
      <c r="C3" s="80"/>
      <c r="D3" s="80"/>
      <c r="E3" s="80"/>
      <c r="F3" s="80"/>
      <c r="G3" s="80"/>
      <c r="H3" s="80"/>
      <c r="I3" s="80"/>
      <c r="J3" s="80"/>
      <c r="K3" s="43"/>
      <c r="L3" s="45">
        <v>1.5</v>
      </c>
      <c r="M3" s="45"/>
      <c r="N3" s="43"/>
      <c r="O3" s="43"/>
      <c r="P3" s="43"/>
      <c r="Q3" s="43"/>
      <c r="R3" s="43"/>
      <c r="S3" s="43"/>
    </row>
    <row r="4" spans="1:19" s="3" customFormat="1" ht="18" customHeight="1" x14ac:dyDescent="0.15">
      <c r="A4" s="80"/>
      <c r="B4" s="80"/>
      <c r="C4" s="80"/>
      <c r="D4" s="80"/>
      <c r="E4" s="80"/>
      <c r="F4" s="80"/>
      <c r="G4" s="80"/>
      <c r="H4" s="80"/>
      <c r="I4" s="80"/>
      <c r="J4" s="80"/>
      <c r="K4" s="43"/>
      <c r="L4" s="45">
        <v>2</v>
      </c>
      <c r="M4" s="45"/>
      <c r="N4" s="43"/>
      <c r="O4" s="43"/>
      <c r="P4" s="43"/>
      <c r="Q4" s="43"/>
      <c r="R4" s="43"/>
      <c r="S4" s="43"/>
    </row>
    <row r="5" spans="1:19" s="3" customFormat="1" ht="9" x14ac:dyDescent="0.15">
      <c r="A5" s="84" t="s">
        <v>7</v>
      </c>
      <c r="B5" s="85"/>
      <c r="C5" s="85"/>
      <c r="D5" s="85"/>
      <c r="E5" s="85"/>
      <c r="F5" s="86"/>
      <c r="G5" s="32" t="s">
        <v>44</v>
      </c>
      <c r="H5" s="6" t="s">
        <v>9</v>
      </c>
      <c r="I5" s="7"/>
      <c r="J5" s="8"/>
      <c r="K5" s="43"/>
      <c r="L5" s="45">
        <v>2.5</v>
      </c>
      <c r="M5" s="45"/>
      <c r="N5" s="43"/>
      <c r="O5" s="43"/>
      <c r="P5" s="43"/>
      <c r="Q5" s="43"/>
      <c r="R5" s="43"/>
      <c r="S5" s="43"/>
    </row>
    <row r="6" spans="1:19" s="3" customFormat="1" ht="29.25" customHeight="1" x14ac:dyDescent="0.15">
      <c r="A6" s="33" t="s">
        <v>8</v>
      </c>
      <c r="B6" s="81" t="s">
        <v>48</v>
      </c>
      <c r="C6" s="82"/>
      <c r="D6" s="82"/>
      <c r="E6" s="82"/>
      <c r="F6" s="83"/>
      <c r="G6" s="25"/>
      <c r="H6" s="89"/>
      <c r="I6" s="90"/>
      <c r="J6" s="91"/>
      <c r="K6" s="43"/>
      <c r="L6" s="45">
        <v>3</v>
      </c>
      <c r="M6" s="45"/>
      <c r="N6" s="43"/>
      <c r="O6" s="43"/>
      <c r="P6" s="43"/>
      <c r="Q6" s="43"/>
      <c r="R6" s="43"/>
      <c r="S6" s="43"/>
    </row>
    <row r="7" spans="1:19" s="3" customFormat="1" ht="16.5" customHeight="1" x14ac:dyDescent="0.15">
      <c r="K7" s="43"/>
      <c r="L7" s="45">
        <v>3.5</v>
      </c>
      <c r="M7" s="45"/>
      <c r="N7" s="43"/>
      <c r="O7" s="43"/>
      <c r="P7" s="43"/>
      <c r="Q7" s="43"/>
      <c r="R7" s="43"/>
      <c r="S7" s="43"/>
    </row>
    <row r="8" spans="1:19" s="3" customFormat="1" ht="9" customHeight="1" x14ac:dyDescent="0.15">
      <c r="A8" s="80" t="s">
        <v>37</v>
      </c>
      <c r="B8" s="80"/>
      <c r="C8" s="80"/>
      <c r="D8" s="80"/>
      <c r="E8" s="80"/>
      <c r="F8" s="80"/>
      <c r="G8" s="80"/>
      <c r="H8" s="80"/>
      <c r="I8" s="80"/>
      <c r="J8" s="80"/>
      <c r="K8" s="43"/>
      <c r="L8" s="45">
        <v>4</v>
      </c>
      <c r="M8" s="45"/>
      <c r="N8" s="43"/>
      <c r="O8" s="43"/>
      <c r="P8" s="43"/>
      <c r="Q8" s="43"/>
      <c r="R8" s="43"/>
      <c r="S8" s="43"/>
    </row>
    <row r="9" spans="1:19" s="3" customFormat="1" ht="18" customHeight="1" x14ac:dyDescent="0.15">
      <c r="A9" s="80"/>
      <c r="B9" s="80"/>
      <c r="C9" s="80"/>
      <c r="D9" s="80"/>
      <c r="E9" s="80"/>
      <c r="F9" s="80"/>
      <c r="G9" s="80"/>
      <c r="H9" s="80"/>
      <c r="I9" s="80"/>
      <c r="J9" s="80"/>
      <c r="K9" s="43"/>
      <c r="L9" s="45">
        <v>4.5</v>
      </c>
      <c r="M9" s="45"/>
      <c r="N9" s="43"/>
      <c r="O9" s="43"/>
      <c r="P9" s="43"/>
      <c r="Q9" s="43"/>
      <c r="R9" s="43"/>
      <c r="S9" s="43"/>
    </row>
    <row r="10" spans="1:19" s="3" customFormat="1" ht="9" x14ac:dyDescent="0.15">
      <c r="A10" s="84" t="s">
        <v>7</v>
      </c>
      <c r="B10" s="85"/>
      <c r="C10" s="85"/>
      <c r="D10" s="85"/>
      <c r="E10" s="85"/>
      <c r="F10" s="86"/>
      <c r="G10" s="32" t="s">
        <v>50</v>
      </c>
      <c r="H10" s="6" t="s">
        <v>9</v>
      </c>
      <c r="I10" s="7"/>
      <c r="J10" s="8"/>
      <c r="K10" s="43"/>
      <c r="L10" s="45">
        <v>5</v>
      </c>
      <c r="M10" s="45"/>
      <c r="N10" s="43"/>
      <c r="O10" s="43"/>
      <c r="P10" s="43"/>
      <c r="Q10" s="43"/>
      <c r="R10" s="43"/>
      <c r="S10" s="43"/>
    </row>
    <row r="11" spans="1:19" s="3" customFormat="1" ht="29.25" customHeight="1" x14ac:dyDescent="0.15">
      <c r="A11" s="23" t="s">
        <v>11</v>
      </c>
      <c r="B11" s="81" t="s">
        <v>49</v>
      </c>
      <c r="C11" s="82"/>
      <c r="D11" s="82"/>
      <c r="E11" s="82"/>
      <c r="F11" s="83"/>
      <c r="G11" s="25"/>
      <c r="H11" s="89"/>
      <c r="I11" s="90"/>
      <c r="J11" s="91"/>
      <c r="K11" s="43"/>
      <c r="L11" s="45">
        <v>5.5</v>
      </c>
      <c r="M11" s="45"/>
      <c r="N11" s="43"/>
      <c r="O11" s="43"/>
      <c r="P11" s="43"/>
      <c r="Q11" s="43"/>
      <c r="R11" s="43"/>
      <c r="S11" s="43"/>
    </row>
    <row r="12" spans="1:19" s="3" customFormat="1" ht="38.25" customHeight="1" x14ac:dyDescent="0.15">
      <c r="A12" s="37"/>
      <c r="B12" s="11"/>
      <c r="C12" s="37"/>
      <c r="D12" s="37"/>
      <c r="E12" s="37"/>
      <c r="F12" s="38"/>
      <c r="G12" s="11"/>
      <c r="H12" s="21"/>
      <c r="K12" s="43"/>
      <c r="L12" s="45">
        <v>6</v>
      </c>
      <c r="M12" s="45"/>
      <c r="N12" s="43"/>
      <c r="O12" s="43"/>
      <c r="P12" s="43"/>
      <c r="Q12" s="43"/>
      <c r="R12" s="43"/>
      <c r="S12" s="43"/>
    </row>
    <row r="13" spans="1:19" s="3" customFormat="1" ht="9" customHeight="1" x14ac:dyDescent="0.15">
      <c r="A13" s="80" t="s">
        <v>42</v>
      </c>
      <c r="B13" s="80"/>
      <c r="C13" s="80"/>
      <c r="D13" s="80"/>
      <c r="E13" s="80"/>
      <c r="F13" s="80"/>
      <c r="G13" s="80"/>
      <c r="H13" s="80"/>
      <c r="I13" s="80"/>
      <c r="J13" s="80"/>
      <c r="K13" s="43"/>
      <c r="L13" s="45"/>
      <c r="M13" s="45"/>
      <c r="N13" s="43"/>
      <c r="O13" s="43"/>
      <c r="P13" s="43"/>
      <c r="Q13" s="43"/>
      <c r="R13" s="43"/>
      <c r="S13" s="43"/>
    </row>
    <row r="14" spans="1:19" s="3" customFormat="1" ht="18" customHeight="1" thickBot="1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43"/>
      <c r="L14" s="43"/>
      <c r="M14" s="43"/>
      <c r="N14" s="43"/>
      <c r="O14" s="43"/>
      <c r="P14" s="43"/>
      <c r="Q14" s="43"/>
      <c r="R14" s="43"/>
      <c r="S14" s="43"/>
    </row>
    <row r="15" spans="1:19" s="3" customFormat="1" ht="38.25" customHeight="1" thickTop="1" thickBot="1" x14ac:dyDescent="0.2">
      <c r="A15" s="39"/>
      <c r="B15" s="108" t="s">
        <v>47</v>
      </c>
      <c r="C15" s="109"/>
      <c r="D15" s="109"/>
      <c r="E15" s="109"/>
      <c r="F15" s="109"/>
      <c r="G15" s="24">
        <f>ROUND(SUM(G6,G11),2)</f>
        <v>0</v>
      </c>
      <c r="I15" s="38" t="s">
        <v>43</v>
      </c>
      <c r="J15" s="29">
        <f>ROUND(SUM(G15)/2,1)</f>
        <v>0</v>
      </c>
      <c r="K15" s="43"/>
      <c r="L15" s="43"/>
      <c r="M15" s="43"/>
      <c r="N15" s="43"/>
      <c r="O15" s="43"/>
      <c r="P15" s="43"/>
      <c r="Q15" s="43"/>
      <c r="R15" s="43"/>
      <c r="S15" s="43"/>
    </row>
    <row r="16" spans="1:19" s="3" customFormat="1" ht="11.25" customHeight="1" thickTop="1" x14ac:dyDescent="0.15">
      <c r="A16" s="37"/>
      <c r="B16" s="40"/>
      <c r="C16" s="40"/>
      <c r="D16" s="40"/>
      <c r="E16" s="40"/>
      <c r="F16" s="40"/>
      <c r="G16" s="41" t="s">
        <v>41</v>
      </c>
      <c r="I16" s="38"/>
      <c r="J16" s="21"/>
      <c r="K16" s="43"/>
      <c r="L16" s="43"/>
      <c r="M16" s="43"/>
      <c r="N16" s="43"/>
      <c r="O16" s="43"/>
      <c r="P16" s="43"/>
      <c r="Q16" s="43"/>
      <c r="R16" s="43"/>
      <c r="S16" s="43"/>
    </row>
    <row r="17" spans="1:19" s="3" customFormat="1" ht="24.75" customHeight="1" x14ac:dyDescent="0.15">
      <c r="A17" s="37"/>
      <c r="B17" s="11"/>
      <c r="C17" s="37"/>
      <c r="D17" s="37"/>
      <c r="E17" s="37"/>
      <c r="F17" s="38"/>
      <c r="G17" s="11"/>
      <c r="H17" s="21"/>
      <c r="K17" s="43"/>
      <c r="L17" s="43"/>
      <c r="M17" s="43"/>
      <c r="N17" s="43"/>
      <c r="O17" s="43"/>
      <c r="P17" s="43"/>
      <c r="Q17" s="43"/>
      <c r="R17" s="43"/>
      <c r="S17" s="43"/>
    </row>
    <row r="18" spans="1:19" s="5" customFormat="1" ht="12" x14ac:dyDescent="0.2">
      <c r="A18" s="80" t="s">
        <v>10</v>
      </c>
      <c r="B18" s="80"/>
      <c r="C18" s="80"/>
      <c r="D18" s="80"/>
      <c r="E18" s="80"/>
      <c r="F18" s="80"/>
      <c r="G18" s="80"/>
      <c r="H18" s="93"/>
      <c r="K18" s="44"/>
      <c r="L18" s="44"/>
      <c r="M18" s="44"/>
      <c r="N18" s="44"/>
      <c r="O18" s="44"/>
      <c r="P18" s="44"/>
      <c r="Q18" s="44"/>
      <c r="R18" s="44"/>
      <c r="S18" s="44"/>
    </row>
    <row r="19" spans="1:19" s="3" customFormat="1" ht="6" customHeight="1" x14ac:dyDescent="0.15">
      <c r="A19" s="4"/>
      <c r="K19" s="43"/>
      <c r="L19" s="43"/>
      <c r="M19" s="43"/>
      <c r="N19" s="43"/>
      <c r="O19" s="43"/>
      <c r="P19" s="43"/>
      <c r="Q19" s="43"/>
      <c r="R19" s="43"/>
      <c r="S19" s="43"/>
    </row>
    <row r="20" spans="1:19" s="3" customFormat="1" ht="30" customHeight="1" x14ac:dyDescent="0.15">
      <c r="A20" s="97" t="s">
        <v>40</v>
      </c>
      <c r="B20" s="98"/>
      <c r="C20" s="98"/>
      <c r="D20" s="99"/>
      <c r="E20" s="42" t="s">
        <v>51</v>
      </c>
      <c r="F20" s="42" t="s">
        <v>52</v>
      </c>
      <c r="G20" s="42" t="s">
        <v>53</v>
      </c>
      <c r="H20" s="100" t="s">
        <v>9</v>
      </c>
      <c r="I20" s="101"/>
      <c r="J20" s="102"/>
      <c r="K20" s="43"/>
      <c r="L20" s="43"/>
      <c r="M20" s="43"/>
      <c r="N20" s="43"/>
      <c r="O20" s="43"/>
      <c r="P20" s="43"/>
      <c r="Q20" s="43"/>
      <c r="R20" s="43"/>
      <c r="S20" s="43"/>
    </row>
    <row r="21" spans="1:19" s="3" customFormat="1" ht="28.5" customHeight="1" x14ac:dyDescent="0.15">
      <c r="A21" s="23" t="s">
        <v>32</v>
      </c>
      <c r="B21" s="81" t="s">
        <v>31</v>
      </c>
      <c r="C21" s="82"/>
      <c r="D21" s="83"/>
      <c r="E21" s="30">
        <f>SUM(G6)</f>
        <v>0</v>
      </c>
      <c r="F21" s="31">
        <v>2</v>
      </c>
      <c r="G21" s="30">
        <f>ROUND(SUM(E21*F21),2)</f>
        <v>0</v>
      </c>
      <c r="H21" s="94"/>
      <c r="I21" s="95"/>
      <c r="J21" s="96"/>
      <c r="K21" s="43"/>
      <c r="L21" s="43"/>
      <c r="M21" s="43"/>
      <c r="N21" s="43"/>
      <c r="O21" s="43"/>
      <c r="P21" s="43"/>
      <c r="Q21" s="43"/>
      <c r="R21" s="43"/>
      <c r="S21" s="43"/>
    </row>
    <row r="22" spans="1:19" s="3" customFormat="1" ht="28.5" customHeight="1" x14ac:dyDescent="0.15">
      <c r="A22" s="23" t="s">
        <v>33</v>
      </c>
      <c r="B22" s="92" t="s">
        <v>38</v>
      </c>
      <c r="C22" s="92"/>
      <c r="D22" s="92"/>
      <c r="E22" s="30">
        <f>G11</f>
        <v>0</v>
      </c>
      <c r="F22" s="31">
        <v>1</v>
      </c>
      <c r="G22" s="30">
        <f>ROUND(SUM(E22*F22),2)</f>
        <v>0</v>
      </c>
      <c r="H22" s="94"/>
      <c r="I22" s="95"/>
      <c r="J22" s="96"/>
    </row>
    <row r="23" spans="1:19" s="3" customFormat="1" ht="28.5" customHeight="1" x14ac:dyDescent="0.15">
      <c r="A23" s="23" t="s">
        <v>34</v>
      </c>
      <c r="B23" s="81" t="s">
        <v>46</v>
      </c>
      <c r="C23" s="105"/>
      <c r="D23" s="106"/>
      <c r="E23" s="36"/>
      <c r="F23" s="31">
        <v>1</v>
      </c>
      <c r="G23" s="30">
        <f>ROUND(SUM(E23*F23),2)</f>
        <v>0</v>
      </c>
      <c r="H23" s="94"/>
      <c r="I23" s="95"/>
      <c r="J23" s="96"/>
    </row>
    <row r="24" spans="1:19" s="3" customFormat="1" ht="28.5" customHeight="1" thickBot="1" x14ac:dyDescent="0.2">
      <c r="A24" s="23" t="s">
        <v>35</v>
      </c>
      <c r="B24" s="81" t="s">
        <v>26</v>
      </c>
      <c r="C24" s="82"/>
      <c r="D24" s="83"/>
      <c r="E24" s="36"/>
      <c r="F24" s="31">
        <v>1</v>
      </c>
      <c r="G24" s="30">
        <f>ROUND(SUM(E24*F24),2)</f>
        <v>0</v>
      </c>
      <c r="H24" s="94"/>
      <c r="I24" s="95"/>
      <c r="J24" s="96"/>
    </row>
    <row r="25" spans="1:19" s="3" customFormat="1" ht="36" customHeight="1" thickTop="1" thickBot="1" x14ac:dyDescent="0.2">
      <c r="A25" s="9"/>
      <c r="B25" s="10"/>
      <c r="C25" s="10"/>
      <c r="D25" s="10"/>
      <c r="G25" s="24">
        <f>ROUND(SUM(G21:G24),2)</f>
        <v>0</v>
      </c>
      <c r="I25" s="34" t="s">
        <v>18</v>
      </c>
      <c r="J25" s="26">
        <f>ROUND(SUM(G25/5),1)</f>
        <v>0</v>
      </c>
    </row>
    <row r="26" spans="1:19" s="3" customFormat="1" ht="5.25" customHeight="1" thickTop="1" x14ac:dyDescent="0.15">
      <c r="A26" s="4"/>
      <c r="E26" s="21"/>
      <c r="F26" s="11"/>
      <c r="G26" s="11"/>
      <c r="H26" s="21"/>
    </row>
    <row r="27" spans="1:19" s="3" customFormat="1" ht="9" customHeight="1" x14ac:dyDescent="0.15">
      <c r="A27" s="4" t="s">
        <v>19</v>
      </c>
      <c r="E27" s="21"/>
      <c r="F27" s="11"/>
      <c r="G27" s="11"/>
      <c r="H27" s="21"/>
    </row>
    <row r="28" spans="1:19" s="3" customFormat="1" ht="9" customHeight="1" x14ac:dyDescent="0.15">
      <c r="A28" s="35" t="s">
        <v>45</v>
      </c>
      <c r="B28" s="35"/>
      <c r="C28" s="35"/>
      <c r="D28" s="35"/>
      <c r="E28" s="35"/>
      <c r="F28" s="35"/>
      <c r="G28" s="21"/>
      <c r="H28" s="11"/>
      <c r="I28" s="11"/>
      <c r="J28" s="21"/>
    </row>
    <row r="29" spans="1:19" s="3" customFormat="1" ht="7.5" customHeight="1" x14ac:dyDescent="0.15">
      <c r="A29" s="4"/>
    </row>
    <row r="30" spans="1:19" s="3" customFormat="1" ht="36.75" customHeight="1" x14ac:dyDescent="0.15">
      <c r="A30" s="74" t="s">
        <v>39</v>
      </c>
      <c r="B30" s="74"/>
      <c r="C30" s="74"/>
      <c r="D30" s="74"/>
      <c r="E30" s="74"/>
      <c r="F30" s="74"/>
      <c r="G30" s="74"/>
      <c r="H30" s="74"/>
      <c r="I30" s="74"/>
      <c r="J30" s="74"/>
    </row>
    <row r="31" spans="1:19" s="3" customFormat="1" ht="7.5" customHeight="1" x14ac:dyDescent="0.15">
      <c r="A31" s="4"/>
    </row>
    <row r="32" spans="1:19" s="5" customFormat="1" ht="12" customHeight="1" x14ac:dyDescent="0.2">
      <c r="A32" s="80" t="s">
        <v>13</v>
      </c>
      <c r="B32" s="80"/>
      <c r="C32" s="80"/>
      <c r="D32" s="80"/>
      <c r="E32" s="80"/>
      <c r="F32" s="80"/>
      <c r="G32" s="80"/>
      <c r="H32" s="80"/>
    </row>
    <row r="33" spans="1:10" s="3" customFormat="1" ht="5.25" customHeight="1" x14ac:dyDescent="0.15">
      <c r="A33" s="4"/>
    </row>
    <row r="34" spans="1:10" s="3" customFormat="1" ht="9" customHeight="1" x14ac:dyDescent="0.15">
      <c r="A34" s="107" t="s">
        <v>14</v>
      </c>
      <c r="B34" s="107"/>
      <c r="C34" s="107"/>
      <c r="D34" s="107"/>
      <c r="F34" s="53" t="s">
        <v>12</v>
      </c>
      <c r="G34" s="53"/>
      <c r="H34" s="53"/>
    </row>
    <row r="35" spans="1:10" s="3" customFormat="1" ht="9" x14ac:dyDescent="0.15">
      <c r="A35" s="107"/>
      <c r="B35" s="107"/>
      <c r="C35" s="107"/>
      <c r="D35" s="107"/>
      <c r="F35" s="53"/>
      <c r="G35" s="53"/>
      <c r="H35" s="53"/>
    </row>
    <row r="36" spans="1:10" s="3" customFormat="1" ht="26.25" customHeight="1" x14ac:dyDescent="0.2">
      <c r="A36" s="104"/>
      <c r="B36" s="104"/>
      <c r="C36" s="104"/>
      <c r="D36" s="104"/>
      <c r="F36" s="88"/>
      <c r="G36" s="88"/>
      <c r="H36" s="88"/>
      <c r="I36" s="88"/>
      <c r="J36" s="88"/>
    </row>
    <row r="37" spans="1:10" s="3" customFormat="1" ht="16.5" customHeight="1" x14ac:dyDescent="0.15">
      <c r="A37" s="4"/>
    </row>
    <row r="38" spans="1:10" s="3" customFormat="1" ht="11.25" customHeight="1" x14ac:dyDescent="0.2">
      <c r="A38" s="65" t="s">
        <v>15</v>
      </c>
      <c r="B38" s="65"/>
      <c r="C38" s="65"/>
      <c r="D38" s="65"/>
      <c r="E38" s="65"/>
      <c r="F38" s="65"/>
      <c r="G38" s="65"/>
      <c r="H38" s="77"/>
    </row>
    <row r="39" spans="1:10" s="3" customFormat="1" ht="9" x14ac:dyDescent="0.15">
      <c r="A39" s="4"/>
    </row>
    <row r="40" spans="1:10" s="3" customFormat="1" ht="9" x14ac:dyDescent="0.15">
      <c r="A40" s="4"/>
    </row>
    <row r="41" spans="1:10" s="3" customFormat="1" ht="9" x14ac:dyDescent="0.15">
      <c r="A41" s="4"/>
    </row>
    <row r="42" spans="1:10" s="3" customFormat="1" ht="9" x14ac:dyDescent="0.15">
      <c r="A42" s="4"/>
    </row>
    <row r="43" spans="1:10" s="3" customFormat="1" ht="9" x14ac:dyDescent="0.15">
      <c r="A43" s="4"/>
    </row>
    <row r="44" spans="1:10" s="3" customFormat="1" ht="9" x14ac:dyDescent="0.15">
      <c r="A44" s="4"/>
    </row>
    <row r="45" spans="1:10" s="3" customFormat="1" ht="9" x14ac:dyDescent="0.15">
      <c r="A45" s="4"/>
    </row>
    <row r="46" spans="1:10" s="3" customFormat="1" ht="9" x14ac:dyDescent="0.15">
      <c r="A46" s="4"/>
    </row>
    <row r="47" spans="1:10" s="3" customFormat="1" ht="9" x14ac:dyDescent="0.15">
      <c r="A47" s="4"/>
    </row>
    <row r="48" spans="1:10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>
      <c r="A58" s="4"/>
    </row>
    <row r="59" spans="1:1" s="3" customFormat="1" ht="9" x14ac:dyDescent="0.15">
      <c r="A59" s="4"/>
    </row>
    <row r="60" spans="1:1" s="3" customFormat="1" ht="9" x14ac:dyDescent="0.15">
      <c r="A60" s="4"/>
    </row>
    <row r="61" spans="1:1" s="3" customFormat="1" ht="9" x14ac:dyDescent="0.15">
      <c r="A61" s="4"/>
    </row>
    <row r="62" spans="1:1" s="3" customFormat="1" ht="9" x14ac:dyDescent="0.15">
      <c r="A62" s="4"/>
    </row>
    <row r="63" spans="1:1" s="3" customFormat="1" ht="9" x14ac:dyDescent="0.15">
      <c r="A63" s="4"/>
    </row>
    <row r="64" spans="1:1" s="3" customFormat="1" ht="9" x14ac:dyDescent="0.15">
      <c r="A64" s="4"/>
    </row>
    <row r="65" spans="1:1" s="3" customFormat="1" ht="9" x14ac:dyDescent="0.15">
      <c r="A65" s="4"/>
    </row>
    <row r="66" spans="1:1" s="3" customFormat="1" ht="9" x14ac:dyDescent="0.15"/>
    <row r="67" spans="1:1" s="3" customFormat="1" ht="9" x14ac:dyDescent="0.15"/>
    <row r="68" spans="1:1" s="3" customFormat="1" ht="9" x14ac:dyDescent="0.15"/>
    <row r="69" spans="1:1" s="3" customFormat="1" ht="9" x14ac:dyDescent="0.15"/>
    <row r="70" spans="1:1" s="3" customFormat="1" ht="9" x14ac:dyDescent="0.15"/>
    <row r="71" spans="1:1" s="3" customFormat="1" ht="9" x14ac:dyDescent="0.15"/>
    <row r="72" spans="1:1" s="3" customFormat="1" ht="9" x14ac:dyDescent="0.15"/>
    <row r="73" spans="1:1" s="3" customFormat="1" ht="9" x14ac:dyDescent="0.15"/>
    <row r="74" spans="1:1" s="3" customFormat="1" ht="9" x14ac:dyDescent="0.15"/>
    <row r="75" spans="1:1" s="3" customFormat="1" ht="9" x14ac:dyDescent="0.15"/>
    <row r="76" spans="1:1" s="3" customFormat="1" ht="9" x14ac:dyDescent="0.15"/>
    <row r="77" spans="1:1" s="3" customFormat="1" ht="9" x14ac:dyDescent="0.15"/>
    <row r="78" spans="1:1" s="3" customFormat="1" ht="9" x14ac:dyDescent="0.15"/>
    <row r="79" spans="1:1" s="3" customFormat="1" ht="9" x14ac:dyDescent="0.15"/>
    <row r="80" spans="1:1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  <row r="177" s="3" customFormat="1" ht="9" x14ac:dyDescent="0.15"/>
  </sheetData>
  <sheetProtection password="CF73" sheet="1"/>
  <mergeCells count="30">
    <mergeCell ref="A38:H38"/>
    <mergeCell ref="A18:H18"/>
    <mergeCell ref="A10:F10"/>
    <mergeCell ref="B11:F11"/>
    <mergeCell ref="H21:J21"/>
    <mergeCell ref="H22:J22"/>
    <mergeCell ref="A20:D20"/>
    <mergeCell ref="H20:J20"/>
    <mergeCell ref="A36:D36"/>
    <mergeCell ref="B23:D23"/>
    <mergeCell ref="A34:D35"/>
    <mergeCell ref="F34:H35"/>
    <mergeCell ref="B21:D21"/>
    <mergeCell ref="A32:H32"/>
    <mergeCell ref="B15:F15"/>
    <mergeCell ref="H24:J24"/>
    <mergeCell ref="F36:J36"/>
    <mergeCell ref="A30:J30"/>
    <mergeCell ref="H6:J6"/>
    <mergeCell ref="H11:J11"/>
    <mergeCell ref="A8:J9"/>
    <mergeCell ref="B24:D24"/>
    <mergeCell ref="B22:D22"/>
    <mergeCell ref="H23:J23"/>
    <mergeCell ref="A3:J4"/>
    <mergeCell ref="B6:F6"/>
    <mergeCell ref="A5:F5"/>
    <mergeCell ref="A13:J14"/>
    <mergeCell ref="G1:J1"/>
    <mergeCell ref="A1:B1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_x000a_" sqref="G6 E23" xr:uid="{00000000-0002-0000-0100-000000000000}">
      <formula1>$L$2:$L$12</formula1>
    </dataValidation>
  </dataValidations>
  <pageMargins left="0.39370078740157483" right="0.39370078740157483" top="0.19685039370078741" bottom="0.19685039370078741" header="0.51181102362204722" footer="0.19685039370078741"/>
  <pageSetup paperSize="9" orientation="portrait" r:id="rId1"/>
  <headerFooter alignWithMargins="0">
    <oddFooter>&amp;R&amp;8Stand: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2024-04-25T11:56:29Z</cp:lastPrinted>
  <dcterms:created xsi:type="dcterms:W3CDTF">2006-01-30T14:36:36Z</dcterms:created>
  <dcterms:modified xsi:type="dcterms:W3CDTF">2024-04-25T11:56:32Z</dcterms:modified>
</cp:coreProperties>
</file>